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18f5b8505e127d61/電子出版/Excel基礎/"/>
    </mc:Choice>
  </mc:AlternateContent>
  <xr:revisionPtr revIDLastSave="0" documentId="8_{F766DB90-E639-4701-9920-5E58B95DBDDB}" xr6:coauthVersionLast="45" xr6:coauthVersionMax="45" xr10:uidLastSave="{00000000-0000-0000-0000-000000000000}"/>
  <bookViews>
    <workbookView xWindow="-98" yWindow="-98" windowWidth="20715" windowHeight="13276" xr2:uid="{3E701FC9-381C-47A5-84DF-70690B3D27CC}"/>
  </bookViews>
  <sheets>
    <sheet name="請求書" sheetId="2" r:id="rId1"/>
    <sheet name="納品データ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7" i="1" l="1"/>
  <c r="L6" i="1"/>
  <c r="M6" i="1" s="1"/>
  <c r="L7" i="1"/>
  <c r="M7" i="1" s="1"/>
  <c r="L8" i="1"/>
  <c r="M8" i="1" s="1"/>
  <c r="L9" i="1"/>
  <c r="M9" i="1" s="1"/>
  <c r="L10" i="1"/>
  <c r="M10" i="1" s="1"/>
  <c r="L11" i="1"/>
  <c r="M11" i="1" s="1"/>
  <c r="L12" i="1"/>
  <c r="M12" i="1" s="1"/>
  <c r="L5" i="1"/>
  <c r="M5" i="1" s="1"/>
  <c r="H6" i="1"/>
  <c r="H7" i="1"/>
  <c r="H8" i="1"/>
  <c r="H9" i="1"/>
  <c r="H10" i="1"/>
  <c r="H5" i="1"/>
  <c r="F6" i="2"/>
  <c r="G6" i="2" s="1"/>
  <c r="F7" i="2"/>
  <c r="G7" i="2" s="1"/>
  <c r="F8" i="2"/>
  <c r="F9" i="2"/>
  <c r="F10" i="2"/>
  <c r="F11" i="2"/>
  <c r="F12" i="2"/>
  <c r="F13" i="2"/>
  <c r="F5" i="2"/>
  <c r="G5" i="2" s="1"/>
  <c r="G8" i="2"/>
  <c r="G9" i="2"/>
  <c r="G10" i="2"/>
  <c r="G11" i="2"/>
  <c r="G12" i="2"/>
  <c r="G13" i="2"/>
  <c r="G14" i="2" l="1"/>
  <c r="G15" i="2" s="1"/>
  <c r="G16" i="2" s="1"/>
  <c r="G17" i="2" s="1"/>
</calcChain>
</file>

<file path=xl/sharedStrings.xml><?xml version="1.0" encoding="utf-8"?>
<sst xmlns="http://schemas.openxmlformats.org/spreadsheetml/2006/main" count="605" uniqueCount="42">
  <si>
    <t>納品日</t>
    <rPh sb="0" eb="3">
      <t>ノウヒンビ</t>
    </rPh>
    <phoneticPr fontId="2"/>
  </si>
  <si>
    <t>納品先</t>
    <rPh sb="0" eb="2">
      <t>ノウヒン</t>
    </rPh>
    <rPh sb="2" eb="3">
      <t>サキ</t>
    </rPh>
    <phoneticPr fontId="2"/>
  </si>
  <si>
    <t>商品</t>
    <rPh sb="0" eb="2">
      <t>ショウヒン</t>
    </rPh>
    <phoneticPr fontId="2"/>
  </si>
  <si>
    <t>単価</t>
    <rPh sb="0" eb="2">
      <t>タンカ</t>
    </rPh>
    <phoneticPr fontId="2"/>
  </si>
  <si>
    <t>個数</t>
    <rPh sb="0" eb="2">
      <t>コスウ</t>
    </rPh>
    <phoneticPr fontId="2"/>
  </si>
  <si>
    <t>金額</t>
    <rPh sb="0" eb="2">
      <t>キンガク</t>
    </rPh>
    <phoneticPr fontId="2"/>
  </si>
  <si>
    <t>請求書</t>
    <rPh sb="0" eb="3">
      <t>セイキュウショ</t>
    </rPh>
    <phoneticPr fontId="2"/>
  </si>
  <si>
    <t>合計</t>
    <rPh sb="0" eb="2">
      <t>ゴウケイ</t>
    </rPh>
    <phoneticPr fontId="2"/>
  </si>
  <si>
    <t>消費税率</t>
    <rPh sb="0" eb="3">
      <t>ショウヒゼイ</t>
    </rPh>
    <rPh sb="3" eb="4">
      <t>リツ</t>
    </rPh>
    <phoneticPr fontId="2"/>
  </si>
  <si>
    <t>消費税額</t>
    <rPh sb="0" eb="3">
      <t>ショウヒゼイ</t>
    </rPh>
    <rPh sb="3" eb="4">
      <t>ガク</t>
    </rPh>
    <phoneticPr fontId="2"/>
  </si>
  <si>
    <t>総計</t>
    <rPh sb="0" eb="2">
      <t>ソウケイ</t>
    </rPh>
    <phoneticPr fontId="2"/>
  </si>
  <si>
    <t>サービス額</t>
    <rPh sb="4" eb="5">
      <t>ガク</t>
    </rPh>
    <phoneticPr fontId="2"/>
  </si>
  <si>
    <t>商品一覧</t>
    <rPh sb="0" eb="2">
      <t>ショウヒン</t>
    </rPh>
    <rPh sb="2" eb="4">
      <t>イチラン</t>
    </rPh>
    <phoneticPr fontId="2"/>
  </si>
  <si>
    <t>水性エナメル赤</t>
  </si>
  <si>
    <t>水性エナメル赤</t>
    <rPh sb="0" eb="2">
      <t>スイセイ</t>
    </rPh>
    <rPh sb="6" eb="7">
      <t>アカ</t>
    </rPh>
    <phoneticPr fontId="2"/>
  </si>
  <si>
    <t>水性エナメル青</t>
  </si>
  <si>
    <t>水性エナメル青</t>
    <rPh sb="0" eb="2">
      <t>スイセイ</t>
    </rPh>
    <rPh sb="6" eb="7">
      <t>アオ</t>
    </rPh>
    <phoneticPr fontId="2"/>
  </si>
  <si>
    <t>水性エナメル緑</t>
  </si>
  <si>
    <t>水性エナメル緑</t>
    <rPh sb="0" eb="2">
      <t>スイセイ</t>
    </rPh>
    <rPh sb="6" eb="7">
      <t>ミドリ</t>
    </rPh>
    <phoneticPr fontId="2"/>
  </si>
  <si>
    <t>水性エナメル白</t>
  </si>
  <si>
    <t>水性エナメル白</t>
    <rPh sb="0" eb="2">
      <t>スイセイ</t>
    </rPh>
    <rPh sb="6" eb="7">
      <t>シロ</t>
    </rPh>
    <phoneticPr fontId="2"/>
  </si>
  <si>
    <t>水性エナメル黒</t>
  </si>
  <si>
    <t>水性エナメル黒</t>
    <rPh sb="0" eb="2">
      <t>スイセイ</t>
    </rPh>
    <rPh sb="6" eb="7">
      <t>クロ</t>
    </rPh>
    <phoneticPr fontId="2"/>
  </si>
  <si>
    <t>コート剤</t>
  </si>
  <si>
    <t>コート剤</t>
    <rPh sb="3" eb="4">
      <t>ザイ</t>
    </rPh>
    <phoneticPr fontId="2"/>
  </si>
  <si>
    <t>下地材</t>
  </si>
  <si>
    <t>下地材</t>
    <rPh sb="0" eb="3">
      <t>シタジザイ</t>
    </rPh>
    <phoneticPr fontId="2"/>
  </si>
  <si>
    <t>木目調仕上げ</t>
  </si>
  <si>
    <t>木目調仕上げ</t>
    <rPh sb="0" eb="3">
      <t>モクメチョウ</t>
    </rPh>
    <rPh sb="3" eb="5">
      <t>シア</t>
    </rPh>
    <phoneticPr fontId="2"/>
  </si>
  <si>
    <t>注文日</t>
    <rPh sb="0" eb="3">
      <t>チュウモンビ</t>
    </rPh>
    <phoneticPr fontId="2"/>
  </si>
  <si>
    <t>ISIIペイント</t>
  </si>
  <si>
    <t>PAINT東日本</t>
  </si>
  <si>
    <t>大黒島田塗装</t>
  </si>
  <si>
    <t>MATU建設</t>
  </si>
  <si>
    <t>KKK工房</t>
  </si>
  <si>
    <t>MITA家具製造</t>
  </si>
  <si>
    <t/>
  </si>
  <si>
    <t>販売個数合計</t>
    <rPh sb="0" eb="2">
      <t>ハンバイ</t>
    </rPh>
    <rPh sb="2" eb="4">
      <t>コスウ</t>
    </rPh>
    <rPh sb="4" eb="6">
      <t>ゴウケイ</t>
    </rPh>
    <phoneticPr fontId="2"/>
  </si>
  <si>
    <t>納品先ごとの販売数合計</t>
    <rPh sb="0" eb="2">
      <t>ノウヒン</t>
    </rPh>
    <rPh sb="2" eb="3">
      <t>サキ</t>
    </rPh>
    <rPh sb="6" eb="8">
      <t>ハンバイ</t>
    </rPh>
    <rPh sb="8" eb="9">
      <t>スウ</t>
    </rPh>
    <rPh sb="9" eb="11">
      <t>ゴウケイ</t>
    </rPh>
    <phoneticPr fontId="2"/>
  </si>
  <si>
    <t>商品ごとの販売数合計</t>
    <rPh sb="0" eb="2">
      <t>ショウヒン</t>
    </rPh>
    <rPh sb="5" eb="7">
      <t>ハンバイ</t>
    </rPh>
    <rPh sb="7" eb="8">
      <t>スウ</t>
    </rPh>
    <rPh sb="8" eb="10">
      <t>ゴウケイ</t>
    </rPh>
    <phoneticPr fontId="2"/>
  </si>
  <si>
    <t>売上金額</t>
    <rPh sb="0" eb="2">
      <t>ウリアゲ</t>
    </rPh>
    <rPh sb="2" eb="4">
      <t>キンガク</t>
    </rPh>
    <phoneticPr fontId="2"/>
  </si>
  <si>
    <t>未納品件数</t>
    <rPh sb="0" eb="1">
      <t>ミ</t>
    </rPh>
    <rPh sb="1" eb="3">
      <t>ノウヒン</t>
    </rPh>
    <rPh sb="3" eb="5">
      <t>ケンスウ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</si>
</sst>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[$]ggge&quot;年&quot;m&quot;月&quot;d&quot;日&quot;;@" x16r2:formatCode16="[$-ja-JP-x-gannen]ggge&quot;年&quot;m&quot;月&quot;d&quot;日&quot;;@"/>
    <numFmt numFmtId="177" formatCode="yyyy/m/d;@"/>
  </numFmts>
  <fonts count="7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1"/>
      <color theme="9" tint="-0.499984740745262"/>
      <name val="游ゴシック"/>
      <family val="3"/>
      <charset val="128"/>
      <scheme val="minor"/>
    </font>
    <font>
      <sz val="11"/>
      <color theme="9" tint="-0.499984740745262"/>
      <name val="游ゴシック"/>
      <family val="2"/>
      <charset val="128"/>
      <scheme val="minor"/>
    </font>
    <font>
      <b/>
      <sz val="18"/>
      <color theme="9" tint="-0.499984740745262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18">
    <border>
      <left/>
      <right/>
      <top/>
      <bottom/>
      <diagonal/>
    </border>
    <border>
      <left style="dotted">
        <color theme="9" tint="-0.499984740745262"/>
      </left>
      <right style="dotted">
        <color theme="9" tint="-0.499984740745262"/>
      </right>
      <top style="dotted">
        <color theme="9" tint="-0.499984740745262"/>
      </top>
      <bottom style="dotted">
        <color theme="9" tint="-0.499984740745262"/>
      </bottom>
      <diagonal/>
    </border>
    <border>
      <left style="medium">
        <color theme="9" tint="-0.499984740745262"/>
      </left>
      <right style="dotted">
        <color theme="9" tint="-0.499984740745262"/>
      </right>
      <top style="medium">
        <color theme="9" tint="-0.499984740745262"/>
      </top>
      <bottom style="medium">
        <color theme="9" tint="-0.499984740745262"/>
      </bottom>
      <diagonal/>
    </border>
    <border>
      <left style="dotted">
        <color theme="9" tint="-0.499984740745262"/>
      </left>
      <right style="dotted">
        <color theme="9" tint="-0.499984740745262"/>
      </right>
      <top style="medium">
        <color theme="9" tint="-0.499984740745262"/>
      </top>
      <bottom style="medium">
        <color theme="9" tint="-0.499984740745262"/>
      </bottom>
      <diagonal/>
    </border>
    <border>
      <left style="dotted">
        <color theme="9" tint="-0.499984740745262"/>
      </left>
      <right style="medium">
        <color theme="9" tint="-0.499984740745262"/>
      </right>
      <top style="medium">
        <color theme="9" tint="-0.499984740745262"/>
      </top>
      <bottom style="medium">
        <color theme="9" tint="-0.499984740745262"/>
      </bottom>
      <diagonal/>
    </border>
    <border>
      <left style="medium">
        <color theme="9" tint="-0.499984740745262"/>
      </left>
      <right style="dotted">
        <color theme="9" tint="-0.499984740745262"/>
      </right>
      <top style="medium">
        <color theme="9" tint="-0.499984740745262"/>
      </top>
      <bottom style="dotted">
        <color theme="9" tint="-0.499984740745262"/>
      </bottom>
      <diagonal/>
    </border>
    <border>
      <left style="dotted">
        <color theme="9" tint="-0.499984740745262"/>
      </left>
      <right style="dotted">
        <color theme="9" tint="-0.499984740745262"/>
      </right>
      <top style="medium">
        <color theme="9" tint="-0.499984740745262"/>
      </top>
      <bottom style="dotted">
        <color theme="9" tint="-0.499984740745262"/>
      </bottom>
      <diagonal/>
    </border>
    <border>
      <left style="dotted">
        <color theme="9" tint="-0.499984740745262"/>
      </left>
      <right style="medium">
        <color theme="9" tint="-0.499984740745262"/>
      </right>
      <top style="medium">
        <color theme="9" tint="-0.499984740745262"/>
      </top>
      <bottom style="dotted">
        <color theme="9" tint="-0.499984740745262"/>
      </bottom>
      <diagonal/>
    </border>
    <border>
      <left style="medium">
        <color theme="9" tint="-0.499984740745262"/>
      </left>
      <right style="dotted">
        <color theme="9" tint="-0.499984740745262"/>
      </right>
      <top style="dotted">
        <color theme="9" tint="-0.499984740745262"/>
      </top>
      <bottom style="dotted">
        <color theme="9" tint="-0.499984740745262"/>
      </bottom>
      <diagonal/>
    </border>
    <border>
      <left style="dotted">
        <color theme="9" tint="-0.499984740745262"/>
      </left>
      <right style="medium">
        <color theme="9" tint="-0.499984740745262"/>
      </right>
      <top style="dotted">
        <color theme="9" tint="-0.499984740745262"/>
      </top>
      <bottom style="dotted">
        <color theme="9" tint="-0.499984740745262"/>
      </bottom>
      <diagonal/>
    </border>
    <border>
      <left style="medium">
        <color theme="9" tint="-0.499984740745262"/>
      </left>
      <right style="dotted">
        <color theme="9" tint="-0.499984740745262"/>
      </right>
      <top style="dotted">
        <color theme="9" tint="-0.499984740745262"/>
      </top>
      <bottom style="medium">
        <color theme="9" tint="-0.499984740745262"/>
      </bottom>
      <diagonal/>
    </border>
    <border>
      <left style="dotted">
        <color theme="9" tint="-0.499984740745262"/>
      </left>
      <right style="dotted">
        <color theme="9" tint="-0.499984740745262"/>
      </right>
      <top style="dotted">
        <color theme="9" tint="-0.499984740745262"/>
      </top>
      <bottom style="medium">
        <color theme="9" tint="-0.499984740745262"/>
      </bottom>
      <diagonal/>
    </border>
    <border>
      <left style="dotted">
        <color theme="9" tint="-0.499984740745262"/>
      </left>
      <right style="medium">
        <color theme="9" tint="-0.499984740745262"/>
      </right>
      <top style="dotted">
        <color theme="9" tint="-0.499984740745262"/>
      </top>
      <bottom style="medium">
        <color theme="9" tint="-0.499984740745262"/>
      </bottom>
      <diagonal/>
    </border>
    <border>
      <left style="medium">
        <color theme="9" tint="-0.499984740745262"/>
      </left>
      <right style="dotted">
        <color theme="9" tint="-0.499984740745262"/>
      </right>
      <top style="dotted">
        <color theme="9" tint="-0.499984740745262"/>
      </top>
      <bottom/>
      <diagonal/>
    </border>
    <border>
      <left style="dotted">
        <color theme="9" tint="-0.499984740745262"/>
      </left>
      <right style="medium">
        <color theme="9" tint="-0.499984740745262"/>
      </right>
      <top style="dotted">
        <color theme="9" tint="-0.499984740745262"/>
      </top>
      <bottom/>
      <diagonal/>
    </border>
    <border>
      <left style="medium">
        <color theme="9" tint="-0.499984740745262"/>
      </left>
      <right style="medium">
        <color theme="9" tint="-0.499984740745262"/>
      </right>
      <top style="medium">
        <color theme="9" tint="-0.499984740745262"/>
      </top>
      <bottom style="dotted">
        <color theme="9" tint="-0.499984740745262"/>
      </bottom>
      <diagonal/>
    </border>
    <border>
      <left style="medium">
        <color theme="9" tint="-0.499984740745262"/>
      </left>
      <right style="medium">
        <color theme="9" tint="-0.499984740745262"/>
      </right>
      <top style="dotted">
        <color theme="9" tint="-0.499984740745262"/>
      </top>
      <bottom style="medium">
        <color theme="9" tint="-0.499984740745262"/>
      </bottom>
      <diagonal/>
    </border>
    <border>
      <left/>
      <right/>
      <top style="medium">
        <color theme="9" tint="-0.499984740745262"/>
      </top>
      <bottom style="medium">
        <color theme="9" tint="-0.499984740745262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33">
    <xf numFmtId="0" fontId="0" fillId="0" borderId="0" xfId="0">
      <alignment vertical="center"/>
    </xf>
    <xf numFmtId="38" fontId="0" fillId="0" borderId="0" xfId="1" applyFont="1">
      <alignment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38" fontId="0" fillId="0" borderId="7" xfId="1" applyFont="1" applyBorder="1">
      <alignment vertical="center"/>
    </xf>
    <xf numFmtId="38" fontId="0" fillId="0" borderId="9" xfId="1" applyFont="1" applyBorder="1">
      <alignment vertical="center"/>
    </xf>
    <xf numFmtId="38" fontId="0" fillId="0" borderId="14" xfId="1" applyFont="1" applyBorder="1">
      <alignment vertical="center"/>
    </xf>
    <xf numFmtId="38" fontId="3" fillId="0" borderId="4" xfId="1" applyFont="1" applyBorder="1">
      <alignment vertical="center"/>
    </xf>
    <xf numFmtId="0" fontId="4" fillId="2" borderId="5" xfId="0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/>
    </xf>
    <xf numFmtId="0" fontId="4" fillId="2" borderId="13" xfId="0" applyFont="1" applyFill="1" applyBorder="1" applyAlignment="1">
      <alignment horizontal="center" vertical="center"/>
    </xf>
    <xf numFmtId="0" fontId="4" fillId="2" borderId="15" xfId="0" applyFont="1" applyFill="1" applyBorder="1" applyAlignment="1">
      <alignment horizontal="center" vertical="center"/>
    </xf>
    <xf numFmtId="9" fontId="0" fillId="0" borderId="16" xfId="0" applyNumberFormat="1" applyBorder="1">
      <alignment vertical="center"/>
    </xf>
    <xf numFmtId="0" fontId="5" fillId="0" borderId="6" xfId="0" applyFont="1" applyBorder="1" applyAlignment="1">
      <alignment horizontal="center" vertical="center"/>
    </xf>
    <xf numFmtId="0" fontId="5" fillId="0" borderId="6" xfId="0" applyFont="1" applyBorder="1">
      <alignment vertical="center"/>
    </xf>
    <xf numFmtId="38" fontId="5" fillId="0" borderId="7" xfId="1" applyFont="1" applyBorder="1">
      <alignment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>
      <alignment vertical="center"/>
    </xf>
    <xf numFmtId="38" fontId="5" fillId="0" borderId="9" xfId="1" applyFont="1" applyBorder="1">
      <alignment vertical="center"/>
    </xf>
    <xf numFmtId="0" fontId="5" fillId="0" borderId="11" xfId="0" applyFont="1" applyBorder="1" applyAlignment="1">
      <alignment horizontal="center" vertical="center"/>
    </xf>
    <xf numFmtId="0" fontId="5" fillId="0" borderId="11" xfId="0" applyFont="1" applyBorder="1">
      <alignment vertical="center"/>
    </xf>
    <xf numFmtId="38" fontId="5" fillId="0" borderId="12" xfId="1" applyFont="1" applyBorder="1">
      <alignment vertical="center"/>
    </xf>
    <xf numFmtId="38" fontId="5" fillId="0" borderId="6" xfId="1" applyFont="1" applyBorder="1">
      <alignment vertical="center"/>
    </xf>
    <xf numFmtId="38" fontId="5" fillId="0" borderId="1" xfId="1" applyFont="1" applyBorder="1">
      <alignment vertical="center"/>
    </xf>
    <xf numFmtId="38" fontId="5" fillId="0" borderId="11" xfId="1" applyFont="1" applyBorder="1">
      <alignment vertical="center"/>
    </xf>
    <xf numFmtId="176" fontId="5" fillId="0" borderId="5" xfId="0" applyNumberFormat="1" applyFont="1" applyBorder="1">
      <alignment vertical="center"/>
    </xf>
    <xf numFmtId="176" fontId="5" fillId="0" borderId="8" xfId="0" applyNumberFormat="1" applyFont="1" applyBorder="1">
      <alignment vertical="center"/>
    </xf>
    <xf numFmtId="176" fontId="5" fillId="0" borderId="10" xfId="0" applyNumberFormat="1" applyFont="1" applyBorder="1">
      <alignment vertical="center"/>
    </xf>
    <xf numFmtId="177" fontId="0" fillId="0" borderId="0" xfId="0" applyNumberFormat="1">
      <alignment vertical="center"/>
    </xf>
    <xf numFmtId="0" fontId="3" fillId="2" borderId="0" xfId="0" applyFont="1" applyFill="1">
      <alignment vertical="center"/>
    </xf>
    <xf numFmtId="0" fontId="6" fillId="2" borderId="17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</cellXfs>
  <cellStyles count="2">
    <cellStyle name="桁区切り" xfId="1" builtinId="6"/>
    <cellStyle name="標準" xfId="0" builtinId="0"/>
  </cellStyles>
  <dxfs count="2">
    <dxf>
      <numFmt numFmtId="177" formatCode="yyyy/m/d;@"/>
    </dxf>
    <dxf>
      <numFmt numFmtId="177" formatCode="yyyy/m/d;@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657960EC-07A5-41EE-A9AD-81D0C4DBB122}" name="塗料" displayName="塗料" ref="I4:J12" totalsRowShown="0">
  <autoFilter ref="I4:J12" xr:uid="{946BEBDA-3EE8-4097-85E5-221905B6C4E8}"/>
  <tableColumns count="2">
    <tableColumn id="1" xr3:uid="{A21B998A-73A0-44E9-8AD1-464418F71071}" name="商品"/>
    <tableColumn id="2" xr3:uid="{09C1C33A-12BE-43B3-AA46-8D2E6C9D820A}" name="単価" dataCellStyle="桁区切り"/>
  </tableColumns>
  <tableStyleInfo name="TableStyleMedium7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8AAC5863-0F0A-481C-A85C-F45CEF4E0D84}" name="納品" displayName="納品" ref="A1:E271" totalsRowShown="0">
  <autoFilter ref="A1:E271" xr:uid="{59C61B21-E4A4-485C-9F6B-1E061D3D8277}"/>
  <sortState xmlns:xlrd2="http://schemas.microsoft.com/office/spreadsheetml/2017/richdata2" ref="A4:E261">
    <sortCondition ref="A1:A271"/>
  </sortState>
  <tableColumns count="5">
    <tableColumn id="1" xr3:uid="{F4529DE4-81C6-4A52-9BD9-300A0B0337AC}" name="注文日" dataDxfId="1"/>
    <tableColumn id="2" xr3:uid="{87746C6B-903E-460C-9ADE-0A861EDEC06F}" name="納品日" dataDxfId="0"/>
    <tableColumn id="3" xr3:uid="{B22AA31E-92C4-447F-B10B-17524EA7C69A}" name="納品先"/>
    <tableColumn id="4" xr3:uid="{DA058F06-8263-40A1-887A-AE62527A22C2}" name="商品"/>
    <tableColumn id="5" xr3:uid="{404D500A-E179-4490-857B-F9536588F700}" name="個数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FAED39-46F8-48B2-8B66-F5B3C7949129}">
  <dimension ref="B1:J17"/>
  <sheetViews>
    <sheetView tabSelected="1" workbookViewId="0"/>
  </sheetViews>
  <sheetFormatPr defaultRowHeight="17.649999999999999" x14ac:dyDescent="0.7"/>
  <cols>
    <col min="1" max="1" width="3" customWidth="1"/>
    <col min="2" max="2" width="18.5" customWidth="1"/>
    <col min="3" max="3" width="19" customWidth="1"/>
    <col min="4" max="4" width="25.375" customWidth="1"/>
    <col min="5" max="5" width="11.375" customWidth="1"/>
    <col min="6" max="6" width="10.75" customWidth="1"/>
    <col min="7" max="7" width="12.125" customWidth="1"/>
    <col min="8" max="8" width="2.75" customWidth="1"/>
    <col min="9" max="9" width="18.125" customWidth="1"/>
    <col min="10" max="10" width="12" customWidth="1"/>
  </cols>
  <sheetData>
    <row r="1" spans="2:10" ht="18" thickBot="1" x14ac:dyDescent="0.75"/>
    <row r="2" spans="2:10" ht="29.25" thickBot="1" x14ac:dyDescent="0.75">
      <c r="B2" s="31" t="s">
        <v>6</v>
      </c>
      <c r="C2" s="31"/>
      <c r="D2" s="31"/>
      <c r="E2" s="31"/>
      <c r="F2" s="31"/>
      <c r="G2" s="31"/>
      <c r="I2" s="31" t="s">
        <v>12</v>
      </c>
      <c r="J2" s="31"/>
    </row>
    <row r="3" spans="2:10" ht="18" thickBot="1" x14ac:dyDescent="0.75"/>
    <row r="4" spans="2:10" ht="21.4" customHeight="1" thickBot="1" x14ac:dyDescent="0.75">
      <c r="B4" s="2" t="s">
        <v>0</v>
      </c>
      <c r="C4" s="3" t="s">
        <v>1</v>
      </c>
      <c r="D4" s="3" t="s">
        <v>2</v>
      </c>
      <c r="E4" s="3" t="s">
        <v>4</v>
      </c>
      <c r="F4" s="3" t="s">
        <v>3</v>
      </c>
      <c r="G4" s="4" t="s">
        <v>5</v>
      </c>
      <c r="I4" t="s">
        <v>2</v>
      </c>
      <c r="J4" t="s">
        <v>3</v>
      </c>
    </row>
    <row r="5" spans="2:10" ht="21.4" customHeight="1" x14ac:dyDescent="0.7">
      <c r="B5" s="26">
        <v>44015</v>
      </c>
      <c r="C5" s="14" t="s">
        <v>35</v>
      </c>
      <c r="D5" s="14" t="s">
        <v>17</v>
      </c>
      <c r="E5" s="15">
        <v>3</v>
      </c>
      <c r="F5" s="23">
        <f>IFERROR(VLOOKUP(D5,塗料[],2,FALSE),"")</f>
        <v>1200</v>
      </c>
      <c r="G5" s="16">
        <f t="shared" ref="G5:G13" si="0">IF(D5="","",F5*E5)</f>
        <v>3600</v>
      </c>
      <c r="I5" t="s">
        <v>14</v>
      </c>
      <c r="J5" s="1">
        <v>1200</v>
      </c>
    </row>
    <row r="6" spans="2:10" ht="21.4" customHeight="1" x14ac:dyDescent="0.7">
      <c r="B6" s="27">
        <v>44018</v>
      </c>
      <c r="C6" s="17" t="s">
        <v>35</v>
      </c>
      <c r="D6" s="17" t="s">
        <v>21</v>
      </c>
      <c r="E6" s="18">
        <v>7</v>
      </c>
      <c r="F6" s="24">
        <f>IFERROR(VLOOKUP(D6,塗料[],2,FALSE),"")</f>
        <v>1500</v>
      </c>
      <c r="G6" s="19">
        <f t="shared" si="0"/>
        <v>10500</v>
      </c>
      <c r="I6" t="s">
        <v>16</v>
      </c>
      <c r="J6" s="1">
        <v>1200</v>
      </c>
    </row>
    <row r="7" spans="2:10" ht="21.4" customHeight="1" x14ac:dyDescent="0.7">
      <c r="B7" s="27">
        <v>44022</v>
      </c>
      <c r="C7" s="17" t="s">
        <v>35</v>
      </c>
      <c r="D7" s="17" t="s">
        <v>15</v>
      </c>
      <c r="E7" s="18">
        <v>5</v>
      </c>
      <c r="F7" s="24">
        <f>IFERROR(VLOOKUP(D7,塗料[],2,FALSE),"")</f>
        <v>1200</v>
      </c>
      <c r="G7" s="19">
        <f t="shared" si="0"/>
        <v>6000</v>
      </c>
      <c r="I7" t="s">
        <v>18</v>
      </c>
      <c r="J7" s="1">
        <v>1200</v>
      </c>
    </row>
    <row r="8" spans="2:10" ht="21.4" customHeight="1" x14ac:dyDescent="0.7">
      <c r="B8" s="27"/>
      <c r="C8" s="17"/>
      <c r="D8" s="17"/>
      <c r="E8" s="18"/>
      <c r="F8" s="24" t="str">
        <f>IFERROR(VLOOKUP(D8,塗料[],2,FALSE),"")</f>
        <v/>
      </c>
      <c r="G8" s="19" t="str">
        <f t="shared" si="0"/>
        <v/>
      </c>
      <c r="I8" t="s">
        <v>20</v>
      </c>
      <c r="J8" s="1">
        <v>1200</v>
      </c>
    </row>
    <row r="9" spans="2:10" ht="21.4" customHeight="1" x14ac:dyDescent="0.7">
      <c r="B9" s="27"/>
      <c r="C9" s="17"/>
      <c r="D9" s="17"/>
      <c r="E9" s="18"/>
      <c r="F9" s="24" t="str">
        <f>IFERROR(VLOOKUP(D9,塗料[],2,FALSE),"")</f>
        <v/>
      </c>
      <c r="G9" s="19" t="str">
        <f t="shared" si="0"/>
        <v/>
      </c>
      <c r="I9" t="s">
        <v>22</v>
      </c>
      <c r="J9" s="1">
        <v>1500</v>
      </c>
    </row>
    <row r="10" spans="2:10" ht="21.4" customHeight="1" x14ac:dyDescent="0.7">
      <c r="B10" s="27"/>
      <c r="C10" s="17"/>
      <c r="D10" s="17"/>
      <c r="E10" s="18"/>
      <c r="F10" s="24" t="str">
        <f>IFERROR(VLOOKUP(D10,塗料[],2,FALSE),"")</f>
        <v/>
      </c>
      <c r="G10" s="19" t="str">
        <f t="shared" si="0"/>
        <v/>
      </c>
      <c r="I10" t="s">
        <v>24</v>
      </c>
      <c r="J10" s="1">
        <v>2000</v>
      </c>
    </row>
    <row r="11" spans="2:10" ht="21.4" customHeight="1" x14ac:dyDescent="0.7">
      <c r="B11" s="27"/>
      <c r="C11" s="17"/>
      <c r="D11" s="17"/>
      <c r="E11" s="18"/>
      <c r="F11" s="24" t="str">
        <f>IFERROR(VLOOKUP(D11,塗料[],2,FALSE),"")</f>
        <v/>
      </c>
      <c r="G11" s="19" t="str">
        <f t="shared" si="0"/>
        <v/>
      </c>
      <c r="I11" t="s">
        <v>26</v>
      </c>
      <c r="J11" s="1">
        <v>2500</v>
      </c>
    </row>
    <row r="12" spans="2:10" ht="21.4" customHeight="1" x14ac:dyDescent="0.7">
      <c r="B12" s="27"/>
      <c r="C12" s="17"/>
      <c r="D12" s="17"/>
      <c r="E12" s="18"/>
      <c r="F12" s="24" t="str">
        <f>IFERROR(VLOOKUP(D12,塗料[],2,FALSE),"")</f>
        <v/>
      </c>
      <c r="G12" s="19" t="str">
        <f t="shared" si="0"/>
        <v/>
      </c>
      <c r="I12" t="s">
        <v>28</v>
      </c>
      <c r="J12" s="1">
        <v>3500</v>
      </c>
    </row>
    <row r="13" spans="2:10" ht="21.4" customHeight="1" thickBot="1" x14ac:dyDescent="0.75">
      <c r="B13" s="28"/>
      <c r="C13" s="20"/>
      <c r="D13" s="20"/>
      <c r="E13" s="21"/>
      <c r="F13" s="25" t="str">
        <f>IFERROR(VLOOKUP(D13,塗料[],2,FALSE),"")</f>
        <v/>
      </c>
      <c r="G13" s="22" t="str">
        <f t="shared" si="0"/>
        <v/>
      </c>
    </row>
    <row r="14" spans="2:10" ht="21.4" customHeight="1" thickBot="1" x14ac:dyDescent="0.75">
      <c r="F14" s="9" t="s">
        <v>7</v>
      </c>
      <c r="G14" s="5">
        <f>SUM(G5:G13)</f>
        <v>20100</v>
      </c>
    </row>
    <row r="15" spans="2:10" ht="21.4" customHeight="1" x14ac:dyDescent="0.7">
      <c r="D15" s="12" t="s">
        <v>8</v>
      </c>
      <c r="F15" s="10" t="s">
        <v>11</v>
      </c>
      <c r="G15" s="6">
        <f>ROUNDDOWN(G14,-3)</f>
        <v>20000</v>
      </c>
    </row>
    <row r="16" spans="2:10" ht="21.4" customHeight="1" thickBot="1" x14ac:dyDescent="0.75">
      <c r="D16" s="13">
        <v>0.1</v>
      </c>
      <c r="F16" s="11" t="s">
        <v>9</v>
      </c>
      <c r="G16" s="7">
        <f>G15*D16</f>
        <v>2000</v>
      </c>
    </row>
    <row r="17" spans="6:7" ht="21.4" customHeight="1" thickBot="1" x14ac:dyDescent="0.75">
      <c r="F17" s="2" t="s">
        <v>10</v>
      </c>
      <c r="G17" s="8">
        <f>G15+G16</f>
        <v>22000</v>
      </c>
    </row>
  </sheetData>
  <mergeCells count="2">
    <mergeCell ref="B2:G2"/>
    <mergeCell ref="I2:J2"/>
  </mergeCells>
  <phoneticPr fontId="2"/>
  <dataValidations count="1">
    <dataValidation type="list" allowBlank="1" showInputMessage="1" showErrorMessage="1" sqref="D5:D13" xr:uid="{2A35C1FF-73AC-4F03-85A0-B32514AD966F}">
      <formula1>$I$5:$I$12</formula1>
    </dataValidation>
  </dataValidations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503788-A99D-4F4C-A6EC-DFC7AB5AE65C}">
  <dimension ref="A1:M271"/>
  <sheetViews>
    <sheetView workbookViewId="0"/>
  </sheetViews>
  <sheetFormatPr defaultRowHeight="17.649999999999999" x14ac:dyDescent="0.7"/>
  <cols>
    <col min="1" max="3" width="13.625" customWidth="1"/>
    <col min="4" max="4" width="16.25" customWidth="1"/>
    <col min="5" max="7" width="13.625" customWidth="1"/>
    <col min="8" max="8" width="14" customWidth="1"/>
    <col min="10" max="10" width="16.25" customWidth="1"/>
    <col min="11" max="13" width="12.625" customWidth="1"/>
  </cols>
  <sheetData>
    <row r="1" spans="1:13" x14ac:dyDescent="0.7">
      <c r="A1" t="s">
        <v>29</v>
      </c>
      <c r="B1" t="s">
        <v>0</v>
      </c>
      <c r="C1" t="s">
        <v>1</v>
      </c>
      <c r="D1" t="s">
        <v>2</v>
      </c>
      <c r="E1" t="s">
        <v>4</v>
      </c>
    </row>
    <row r="2" spans="1:13" x14ac:dyDescent="0.7">
      <c r="A2" s="29">
        <v>43466</v>
      </c>
      <c r="B2" s="29">
        <v>43470</v>
      </c>
      <c r="C2" t="s">
        <v>31</v>
      </c>
      <c r="D2" t="s">
        <v>25</v>
      </c>
      <c r="E2">
        <v>6</v>
      </c>
      <c r="G2" s="32" t="s">
        <v>38</v>
      </c>
      <c r="H2" s="32"/>
      <c r="J2" s="32" t="s">
        <v>39</v>
      </c>
      <c r="K2" s="32"/>
      <c r="L2" s="32"/>
      <c r="M2" s="32"/>
    </row>
    <row r="3" spans="1:13" x14ac:dyDescent="0.7">
      <c r="A3" s="29">
        <v>43470</v>
      </c>
      <c r="B3" s="29">
        <v>43471</v>
      </c>
      <c r="C3" t="s">
        <v>34</v>
      </c>
      <c r="D3" t="s">
        <v>25</v>
      </c>
      <c r="E3">
        <v>5</v>
      </c>
    </row>
    <row r="4" spans="1:13" x14ac:dyDescent="0.7">
      <c r="A4" s="29">
        <v>43470</v>
      </c>
      <c r="B4" s="29">
        <v>43472</v>
      </c>
      <c r="C4" t="s">
        <v>35</v>
      </c>
      <c r="D4" t="s">
        <v>23</v>
      </c>
      <c r="E4">
        <v>9</v>
      </c>
      <c r="G4" s="30" t="s">
        <v>1</v>
      </c>
      <c r="H4" s="30" t="s">
        <v>37</v>
      </c>
      <c r="J4" s="30" t="s">
        <v>1</v>
      </c>
      <c r="K4" s="30" t="s">
        <v>3</v>
      </c>
      <c r="L4" s="30" t="s">
        <v>37</v>
      </c>
      <c r="M4" s="30" t="s">
        <v>40</v>
      </c>
    </row>
    <row r="5" spans="1:13" x14ac:dyDescent="0.7">
      <c r="A5" s="29">
        <v>43472</v>
      </c>
      <c r="B5" s="29">
        <v>43474</v>
      </c>
      <c r="C5" t="s">
        <v>31</v>
      </c>
      <c r="D5" t="s">
        <v>13</v>
      </c>
      <c r="E5">
        <v>8</v>
      </c>
      <c r="G5" t="s">
        <v>34</v>
      </c>
      <c r="H5">
        <f>SUMIF(納品[納品先],G5,納品[個数])</f>
        <v>254</v>
      </c>
      <c r="J5" t="s">
        <v>14</v>
      </c>
      <c r="K5" s="1">
        <v>1200</v>
      </c>
      <c r="L5">
        <f>SUMIF(納品[商品],J5,納品[個数])</f>
        <v>229</v>
      </c>
      <c r="M5" s="1">
        <f>K5*L5</f>
        <v>274800</v>
      </c>
    </row>
    <row r="6" spans="1:13" x14ac:dyDescent="0.7">
      <c r="A6" s="29">
        <v>43475</v>
      </c>
      <c r="B6" s="29">
        <v>43477</v>
      </c>
      <c r="C6" t="s">
        <v>30</v>
      </c>
      <c r="D6" t="s">
        <v>23</v>
      </c>
      <c r="E6">
        <v>7</v>
      </c>
      <c r="G6" t="s">
        <v>30</v>
      </c>
      <c r="H6">
        <f>SUMIF(納品[納品先],G6,納品[個数])</f>
        <v>317</v>
      </c>
      <c r="J6" t="s">
        <v>16</v>
      </c>
      <c r="K6" s="1">
        <v>1200</v>
      </c>
      <c r="L6">
        <f>SUMIF(納品[商品],J6,納品[個数])</f>
        <v>162</v>
      </c>
      <c r="M6" s="1">
        <f t="shared" ref="M6:M12" si="0">K6*L6</f>
        <v>194400</v>
      </c>
    </row>
    <row r="7" spans="1:13" x14ac:dyDescent="0.7">
      <c r="A7" s="29">
        <v>43479</v>
      </c>
      <c r="B7" s="29">
        <v>43480</v>
      </c>
      <c r="C7" t="s">
        <v>34</v>
      </c>
      <c r="D7" t="s">
        <v>25</v>
      </c>
      <c r="E7">
        <v>6</v>
      </c>
      <c r="G7" t="s">
        <v>32</v>
      </c>
      <c r="H7">
        <f>SUMIF(納品[納品先],G7,納品[個数])</f>
        <v>216</v>
      </c>
      <c r="J7" t="s">
        <v>18</v>
      </c>
      <c r="K7" s="1">
        <v>1200</v>
      </c>
      <c r="L7">
        <f>SUMIF(納品[商品],J7,納品[個数])</f>
        <v>177</v>
      </c>
      <c r="M7" s="1">
        <f t="shared" si="0"/>
        <v>212400</v>
      </c>
    </row>
    <row r="8" spans="1:13" x14ac:dyDescent="0.7">
      <c r="A8" s="29">
        <v>43472</v>
      </c>
      <c r="B8" s="29">
        <v>43481</v>
      </c>
      <c r="C8" t="s">
        <v>32</v>
      </c>
      <c r="D8" t="s">
        <v>21</v>
      </c>
      <c r="E8">
        <v>3</v>
      </c>
      <c r="G8" t="s">
        <v>33</v>
      </c>
      <c r="H8">
        <f>SUMIF(納品[納品先],G8,納品[個数])</f>
        <v>240</v>
      </c>
      <c r="J8" t="s">
        <v>20</v>
      </c>
      <c r="K8" s="1">
        <v>1200</v>
      </c>
      <c r="L8">
        <f>SUMIF(納品[商品],J8,納品[個数])</f>
        <v>128</v>
      </c>
      <c r="M8" s="1">
        <f t="shared" si="0"/>
        <v>153600</v>
      </c>
    </row>
    <row r="9" spans="1:13" x14ac:dyDescent="0.7">
      <c r="A9" s="29">
        <v>43479</v>
      </c>
      <c r="B9" s="29">
        <v>43482</v>
      </c>
      <c r="C9" t="s">
        <v>31</v>
      </c>
      <c r="D9" t="s">
        <v>27</v>
      </c>
      <c r="E9">
        <v>6</v>
      </c>
      <c r="G9" t="s">
        <v>31</v>
      </c>
      <c r="H9">
        <f>SUMIF(納品[納品先],G9,納品[個数])</f>
        <v>275</v>
      </c>
      <c r="J9" t="s">
        <v>22</v>
      </c>
      <c r="K9" s="1">
        <v>1500</v>
      </c>
      <c r="L9">
        <f>SUMIF(納品[商品],J9,納品[個数])</f>
        <v>203</v>
      </c>
      <c r="M9" s="1">
        <f t="shared" si="0"/>
        <v>304500</v>
      </c>
    </row>
    <row r="10" spans="1:13" x14ac:dyDescent="0.7">
      <c r="A10" s="29">
        <v>43482</v>
      </c>
      <c r="B10" s="29">
        <v>43485</v>
      </c>
      <c r="C10" t="s">
        <v>33</v>
      </c>
      <c r="D10" t="s">
        <v>15</v>
      </c>
      <c r="E10">
        <v>9</v>
      </c>
      <c r="G10" t="s">
        <v>35</v>
      </c>
      <c r="H10">
        <f>SUMIF(納品[納品先],G10,納品[個数])</f>
        <v>222</v>
      </c>
      <c r="J10" t="s">
        <v>24</v>
      </c>
      <c r="K10" s="1">
        <v>2000</v>
      </c>
      <c r="L10">
        <f>SUMIF(納品[商品],J10,納品[個数])</f>
        <v>211</v>
      </c>
      <c r="M10" s="1">
        <f t="shared" si="0"/>
        <v>422000</v>
      </c>
    </row>
    <row r="11" spans="1:13" x14ac:dyDescent="0.7">
      <c r="A11" s="29">
        <v>43479</v>
      </c>
      <c r="B11" s="29">
        <v>43489</v>
      </c>
      <c r="C11" t="s">
        <v>34</v>
      </c>
      <c r="D11" t="s">
        <v>21</v>
      </c>
      <c r="E11">
        <v>9</v>
      </c>
      <c r="J11" t="s">
        <v>26</v>
      </c>
      <c r="K11" s="1">
        <v>2500</v>
      </c>
      <c r="L11">
        <f>SUMIF(納品[商品],J11,納品[個数])</f>
        <v>182</v>
      </c>
      <c r="M11" s="1">
        <f t="shared" si="0"/>
        <v>455000</v>
      </c>
    </row>
    <row r="12" spans="1:13" x14ac:dyDescent="0.7">
      <c r="A12" s="29">
        <v>43482</v>
      </c>
      <c r="B12" s="29">
        <v>43489</v>
      </c>
      <c r="C12" t="s">
        <v>32</v>
      </c>
      <c r="D12" t="s">
        <v>25</v>
      </c>
      <c r="E12">
        <v>1</v>
      </c>
      <c r="J12" t="s">
        <v>28</v>
      </c>
      <c r="K12" s="1">
        <v>3500</v>
      </c>
      <c r="L12">
        <f>SUMIF(納品[商品],J12,納品[個数])</f>
        <v>232</v>
      </c>
      <c r="M12" s="1">
        <f t="shared" si="0"/>
        <v>812000</v>
      </c>
    </row>
    <row r="13" spans="1:13" x14ac:dyDescent="0.7">
      <c r="A13" s="29">
        <v>43490</v>
      </c>
      <c r="B13" s="29">
        <v>43496</v>
      </c>
      <c r="C13" t="s">
        <v>34</v>
      </c>
      <c r="D13" t="s">
        <v>13</v>
      </c>
      <c r="E13">
        <v>6</v>
      </c>
    </row>
    <row r="14" spans="1:13" x14ac:dyDescent="0.7">
      <c r="A14" s="29">
        <v>43496</v>
      </c>
      <c r="B14" s="29">
        <v>43497</v>
      </c>
      <c r="C14" t="s">
        <v>35</v>
      </c>
      <c r="D14" t="s">
        <v>27</v>
      </c>
      <c r="E14">
        <v>5</v>
      </c>
    </row>
    <row r="15" spans="1:13" x14ac:dyDescent="0.7">
      <c r="A15" s="29">
        <v>43493</v>
      </c>
      <c r="B15" s="29">
        <v>43498</v>
      </c>
      <c r="C15" t="s">
        <v>32</v>
      </c>
      <c r="D15" t="s">
        <v>25</v>
      </c>
      <c r="E15">
        <v>10</v>
      </c>
    </row>
    <row r="16" spans="1:13" x14ac:dyDescent="0.7">
      <c r="A16" s="29">
        <v>43500</v>
      </c>
      <c r="B16" s="29">
        <v>43501</v>
      </c>
      <c r="C16" t="s">
        <v>30</v>
      </c>
      <c r="D16" t="s">
        <v>15</v>
      </c>
      <c r="E16">
        <v>10</v>
      </c>
      <c r="G16" s="30" t="s">
        <v>41</v>
      </c>
    </row>
    <row r="17" spans="1:7" x14ac:dyDescent="0.7">
      <c r="A17" s="29">
        <v>43500</v>
      </c>
      <c r="B17" s="29">
        <v>43505</v>
      </c>
      <c r="C17" t="s">
        <v>31</v>
      </c>
      <c r="D17" t="s">
        <v>23</v>
      </c>
      <c r="E17">
        <v>6</v>
      </c>
      <c r="G17">
        <f>COUNTBLANK(納品[納品日])</f>
        <v>8</v>
      </c>
    </row>
    <row r="18" spans="1:7" x14ac:dyDescent="0.7">
      <c r="A18" s="29">
        <v>43501</v>
      </c>
      <c r="B18" s="29">
        <v>43506</v>
      </c>
      <c r="C18" t="s">
        <v>30</v>
      </c>
      <c r="D18" t="s">
        <v>17</v>
      </c>
      <c r="E18">
        <v>8</v>
      </c>
    </row>
    <row r="19" spans="1:7" x14ac:dyDescent="0.7">
      <c r="A19" s="29">
        <v>43500</v>
      </c>
      <c r="B19" s="29">
        <v>43509</v>
      </c>
      <c r="C19" t="s">
        <v>31</v>
      </c>
      <c r="D19" t="s">
        <v>27</v>
      </c>
      <c r="E19">
        <v>3</v>
      </c>
    </row>
    <row r="20" spans="1:7" x14ac:dyDescent="0.7">
      <c r="A20" s="29">
        <v>43502</v>
      </c>
      <c r="B20" s="29">
        <v>43511</v>
      </c>
      <c r="C20" t="s">
        <v>34</v>
      </c>
      <c r="D20" t="s">
        <v>25</v>
      </c>
      <c r="E20">
        <v>10</v>
      </c>
    </row>
    <row r="21" spans="1:7" x14ac:dyDescent="0.7">
      <c r="A21" s="29">
        <v>43504</v>
      </c>
      <c r="B21" s="29">
        <v>43513</v>
      </c>
      <c r="C21" t="s">
        <v>35</v>
      </c>
      <c r="D21" t="s">
        <v>21</v>
      </c>
      <c r="E21">
        <v>7</v>
      </c>
    </row>
    <row r="22" spans="1:7" x14ac:dyDescent="0.7">
      <c r="A22" s="29">
        <v>43506</v>
      </c>
      <c r="B22" s="29">
        <v>43514</v>
      </c>
      <c r="C22" t="s">
        <v>30</v>
      </c>
      <c r="D22" t="s">
        <v>17</v>
      </c>
      <c r="E22">
        <v>2</v>
      </c>
    </row>
    <row r="23" spans="1:7" x14ac:dyDescent="0.7">
      <c r="A23" s="29">
        <v>43518</v>
      </c>
      <c r="B23" s="29">
        <v>43525</v>
      </c>
      <c r="C23" t="s">
        <v>30</v>
      </c>
      <c r="D23" t="s">
        <v>21</v>
      </c>
      <c r="E23">
        <v>4</v>
      </c>
    </row>
    <row r="24" spans="1:7" x14ac:dyDescent="0.7">
      <c r="A24" s="29">
        <v>43517</v>
      </c>
      <c r="B24" s="29">
        <v>43526</v>
      </c>
      <c r="C24" t="s">
        <v>32</v>
      </c>
      <c r="D24" t="s">
        <v>17</v>
      </c>
      <c r="E24">
        <v>3</v>
      </c>
    </row>
    <row r="25" spans="1:7" x14ac:dyDescent="0.7">
      <c r="A25" s="29">
        <v>43523</v>
      </c>
      <c r="B25" s="29">
        <v>43527</v>
      </c>
      <c r="C25" t="s">
        <v>34</v>
      </c>
      <c r="D25" t="s">
        <v>17</v>
      </c>
      <c r="E25">
        <v>5</v>
      </c>
    </row>
    <row r="26" spans="1:7" x14ac:dyDescent="0.7">
      <c r="A26" s="29">
        <v>43522</v>
      </c>
      <c r="B26" s="29">
        <v>43531</v>
      </c>
      <c r="C26" t="s">
        <v>35</v>
      </c>
      <c r="D26" t="s">
        <v>19</v>
      </c>
      <c r="E26">
        <v>4</v>
      </c>
    </row>
    <row r="27" spans="1:7" x14ac:dyDescent="0.7">
      <c r="A27" s="29">
        <v>43526</v>
      </c>
      <c r="B27" s="29">
        <v>43534</v>
      </c>
      <c r="C27" t="s">
        <v>30</v>
      </c>
      <c r="D27" t="s">
        <v>27</v>
      </c>
      <c r="E27">
        <v>10</v>
      </c>
    </row>
    <row r="28" spans="1:7" x14ac:dyDescent="0.7">
      <c r="A28" s="29">
        <v>43534</v>
      </c>
      <c r="B28" s="29">
        <v>43538</v>
      </c>
      <c r="C28" t="s">
        <v>33</v>
      </c>
      <c r="D28" t="s">
        <v>21</v>
      </c>
      <c r="E28">
        <v>5</v>
      </c>
    </row>
    <row r="29" spans="1:7" x14ac:dyDescent="0.7">
      <c r="A29" s="29">
        <v>43537</v>
      </c>
      <c r="B29" s="29">
        <v>43538</v>
      </c>
      <c r="C29" t="s">
        <v>33</v>
      </c>
      <c r="D29" t="s">
        <v>17</v>
      </c>
      <c r="E29">
        <v>9</v>
      </c>
    </row>
    <row r="30" spans="1:7" x14ac:dyDescent="0.7">
      <c r="A30" s="29">
        <v>43533</v>
      </c>
      <c r="B30" s="29">
        <v>43541</v>
      </c>
      <c r="C30" t="s">
        <v>32</v>
      </c>
      <c r="D30" t="s">
        <v>27</v>
      </c>
      <c r="E30">
        <v>1</v>
      </c>
    </row>
    <row r="31" spans="1:7" x14ac:dyDescent="0.7">
      <c r="A31" s="29">
        <v>43539</v>
      </c>
      <c r="B31" s="29">
        <v>43541</v>
      </c>
      <c r="C31" t="s">
        <v>33</v>
      </c>
      <c r="D31" t="s">
        <v>23</v>
      </c>
      <c r="E31">
        <v>6</v>
      </c>
    </row>
    <row r="32" spans="1:7" x14ac:dyDescent="0.7">
      <c r="A32" s="29">
        <v>43538</v>
      </c>
      <c r="B32" s="29">
        <v>43544</v>
      </c>
      <c r="C32" t="s">
        <v>31</v>
      </c>
      <c r="D32" t="s">
        <v>19</v>
      </c>
      <c r="E32">
        <v>1</v>
      </c>
    </row>
    <row r="33" spans="1:5" x14ac:dyDescent="0.7">
      <c r="A33" s="29">
        <v>43547</v>
      </c>
      <c r="B33" s="29">
        <v>43549</v>
      </c>
      <c r="C33" t="s">
        <v>31</v>
      </c>
      <c r="D33" t="s">
        <v>21</v>
      </c>
      <c r="E33">
        <v>9</v>
      </c>
    </row>
    <row r="34" spans="1:5" x14ac:dyDescent="0.7">
      <c r="A34" s="29">
        <v>43548</v>
      </c>
      <c r="B34" s="29">
        <v>43549</v>
      </c>
      <c r="C34" t="s">
        <v>34</v>
      </c>
      <c r="D34" t="s">
        <v>19</v>
      </c>
      <c r="E34">
        <v>6</v>
      </c>
    </row>
    <row r="35" spans="1:5" x14ac:dyDescent="0.7">
      <c r="A35" s="29">
        <v>43540</v>
      </c>
      <c r="B35" s="29">
        <v>43550</v>
      </c>
      <c r="C35" t="s">
        <v>34</v>
      </c>
      <c r="D35" t="s">
        <v>13</v>
      </c>
      <c r="E35">
        <v>4</v>
      </c>
    </row>
    <row r="36" spans="1:5" x14ac:dyDescent="0.7">
      <c r="A36" s="29">
        <v>43541</v>
      </c>
      <c r="B36" s="29">
        <v>43550</v>
      </c>
      <c r="C36" t="s">
        <v>35</v>
      </c>
      <c r="D36" t="s">
        <v>13</v>
      </c>
      <c r="E36">
        <v>8</v>
      </c>
    </row>
    <row r="37" spans="1:5" x14ac:dyDescent="0.7">
      <c r="A37" s="29">
        <v>43546</v>
      </c>
      <c r="B37" s="29">
        <v>43551</v>
      </c>
      <c r="C37" t="s">
        <v>33</v>
      </c>
      <c r="D37" t="s">
        <v>27</v>
      </c>
      <c r="E37">
        <v>7</v>
      </c>
    </row>
    <row r="38" spans="1:5" x14ac:dyDescent="0.7">
      <c r="A38" s="29">
        <v>43559</v>
      </c>
      <c r="B38" s="29">
        <v>43561</v>
      </c>
      <c r="C38" t="s">
        <v>30</v>
      </c>
      <c r="D38" t="s">
        <v>15</v>
      </c>
      <c r="E38">
        <v>9</v>
      </c>
    </row>
    <row r="39" spans="1:5" x14ac:dyDescent="0.7">
      <c r="A39" s="29">
        <v>43557</v>
      </c>
      <c r="B39" s="29">
        <v>43562</v>
      </c>
      <c r="C39" t="s">
        <v>33</v>
      </c>
      <c r="D39" t="s">
        <v>25</v>
      </c>
      <c r="E39">
        <v>10</v>
      </c>
    </row>
    <row r="40" spans="1:5" x14ac:dyDescent="0.7">
      <c r="A40" s="29">
        <v>43556</v>
      </c>
      <c r="B40" s="29">
        <v>43563</v>
      </c>
      <c r="C40" t="s">
        <v>30</v>
      </c>
      <c r="D40" t="s">
        <v>13</v>
      </c>
      <c r="E40">
        <v>3</v>
      </c>
    </row>
    <row r="41" spans="1:5" x14ac:dyDescent="0.7">
      <c r="A41" s="29">
        <v>43562</v>
      </c>
      <c r="B41" s="29">
        <v>43563</v>
      </c>
      <c r="C41" t="s">
        <v>33</v>
      </c>
      <c r="D41" t="s">
        <v>25</v>
      </c>
      <c r="E41">
        <v>10</v>
      </c>
    </row>
    <row r="42" spans="1:5" x14ac:dyDescent="0.7">
      <c r="A42" s="29">
        <v>43563</v>
      </c>
      <c r="B42" s="29">
        <v>43567</v>
      </c>
      <c r="C42" t="s">
        <v>32</v>
      </c>
      <c r="D42" t="s">
        <v>17</v>
      </c>
      <c r="E42">
        <v>7</v>
      </c>
    </row>
    <row r="43" spans="1:5" x14ac:dyDescent="0.7">
      <c r="A43" s="29">
        <v>43563</v>
      </c>
      <c r="B43" s="29">
        <v>43568</v>
      </c>
      <c r="C43" t="s">
        <v>32</v>
      </c>
      <c r="D43" t="s">
        <v>15</v>
      </c>
      <c r="E43">
        <v>2</v>
      </c>
    </row>
    <row r="44" spans="1:5" x14ac:dyDescent="0.7">
      <c r="A44" s="29">
        <v>43565</v>
      </c>
      <c r="B44" s="29">
        <v>43570</v>
      </c>
      <c r="C44" t="s">
        <v>30</v>
      </c>
      <c r="D44" t="s">
        <v>17</v>
      </c>
      <c r="E44">
        <v>3</v>
      </c>
    </row>
    <row r="45" spans="1:5" x14ac:dyDescent="0.7">
      <c r="A45" s="29">
        <v>43566</v>
      </c>
      <c r="B45" s="29">
        <v>43571</v>
      </c>
      <c r="C45" t="s">
        <v>33</v>
      </c>
      <c r="D45" t="s">
        <v>25</v>
      </c>
      <c r="E45">
        <v>1</v>
      </c>
    </row>
    <row r="46" spans="1:5" x14ac:dyDescent="0.7">
      <c r="A46" s="29">
        <v>43562</v>
      </c>
      <c r="B46" s="29">
        <v>43572</v>
      </c>
      <c r="C46" t="s">
        <v>30</v>
      </c>
      <c r="D46" t="s">
        <v>19</v>
      </c>
      <c r="E46">
        <v>10</v>
      </c>
    </row>
    <row r="47" spans="1:5" x14ac:dyDescent="0.7">
      <c r="A47" s="29">
        <v>43573</v>
      </c>
      <c r="B47" s="29">
        <v>43577</v>
      </c>
      <c r="C47" t="s">
        <v>35</v>
      </c>
      <c r="D47" t="s">
        <v>23</v>
      </c>
      <c r="E47">
        <v>3</v>
      </c>
    </row>
    <row r="48" spans="1:5" x14ac:dyDescent="0.7">
      <c r="A48" s="29">
        <v>43574</v>
      </c>
      <c r="B48" s="29">
        <v>43578</v>
      </c>
      <c r="C48" t="s">
        <v>34</v>
      </c>
      <c r="D48" t="s">
        <v>25</v>
      </c>
      <c r="E48">
        <v>2</v>
      </c>
    </row>
    <row r="49" spans="1:5" x14ac:dyDescent="0.7">
      <c r="A49" s="29">
        <v>43571</v>
      </c>
      <c r="B49" s="29">
        <v>43580</v>
      </c>
      <c r="C49" t="s">
        <v>31</v>
      </c>
      <c r="D49" t="s">
        <v>25</v>
      </c>
      <c r="E49">
        <v>1</v>
      </c>
    </row>
    <row r="50" spans="1:5" x14ac:dyDescent="0.7">
      <c r="A50" s="29">
        <v>43574</v>
      </c>
      <c r="B50" s="29">
        <v>43580</v>
      </c>
      <c r="C50" t="s">
        <v>32</v>
      </c>
      <c r="D50" t="s">
        <v>23</v>
      </c>
      <c r="E50">
        <v>1</v>
      </c>
    </row>
    <row r="51" spans="1:5" x14ac:dyDescent="0.7">
      <c r="A51" s="29">
        <v>43573</v>
      </c>
      <c r="B51" s="29">
        <v>43583</v>
      </c>
      <c r="C51" t="s">
        <v>33</v>
      </c>
      <c r="D51" t="s">
        <v>25</v>
      </c>
      <c r="E51">
        <v>7</v>
      </c>
    </row>
    <row r="52" spans="1:5" x14ac:dyDescent="0.7">
      <c r="A52" s="29">
        <v>43581</v>
      </c>
      <c r="B52" s="29">
        <v>43589</v>
      </c>
      <c r="C52" t="s">
        <v>32</v>
      </c>
      <c r="D52" t="s">
        <v>13</v>
      </c>
      <c r="E52">
        <v>8</v>
      </c>
    </row>
    <row r="53" spans="1:5" x14ac:dyDescent="0.7">
      <c r="A53" s="29">
        <v>43583</v>
      </c>
      <c r="B53" s="29">
        <v>43589</v>
      </c>
      <c r="C53" t="s">
        <v>32</v>
      </c>
      <c r="D53" t="s">
        <v>15</v>
      </c>
      <c r="E53">
        <v>3</v>
      </c>
    </row>
    <row r="54" spans="1:5" x14ac:dyDescent="0.7">
      <c r="A54" s="29">
        <v>43584</v>
      </c>
      <c r="B54" s="29">
        <v>43592</v>
      </c>
      <c r="C54" t="s">
        <v>31</v>
      </c>
      <c r="D54" t="s">
        <v>17</v>
      </c>
      <c r="E54">
        <v>3</v>
      </c>
    </row>
    <row r="55" spans="1:5" x14ac:dyDescent="0.7">
      <c r="A55" s="29">
        <v>43591</v>
      </c>
      <c r="B55" s="29">
        <v>43592</v>
      </c>
      <c r="C55" t="s">
        <v>33</v>
      </c>
      <c r="D55" t="s">
        <v>25</v>
      </c>
      <c r="E55">
        <v>2</v>
      </c>
    </row>
    <row r="56" spans="1:5" x14ac:dyDescent="0.7">
      <c r="A56" s="29">
        <v>43591</v>
      </c>
      <c r="B56" s="29">
        <v>43596</v>
      </c>
      <c r="C56" t="s">
        <v>34</v>
      </c>
      <c r="D56" t="s">
        <v>13</v>
      </c>
      <c r="E56">
        <v>1</v>
      </c>
    </row>
    <row r="57" spans="1:5" x14ac:dyDescent="0.7">
      <c r="A57" s="29">
        <v>43591</v>
      </c>
      <c r="B57" s="29">
        <v>43597</v>
      </c>
      <c r="C57" t="s">
        <v>31</v>
      </c>
      <c r="D57" t="s">
        <v>25</v>
      </c>
      <c r="E57">
        <v>8</v>
      </c>
    </row>
    <row r="58" spans="1:5" x14ac:dyDescent="0.7">
      <c r="A58" s="29">
        <v>43595</v>
      </c>
      <c r="B58" s="29">
        <v>43597</v>
      </c>
      <c r="C58" t="s">
        <v>31</v>
      </c>
      <c r="D58" t="s">
        <v>13</v>
      </c>
      <c r="E58">
        <v>8</v>
      </c>
    </row>
    <row r="59" spans="1:5" x14ac:dyDescent="0.7">
      <c r="A59" s="29">
        <v>43598</v>
      </c>
      <c r="B59" s="29">
        <v>43600</v>
      </c>
      <c r="C59" t="s">
        <v>35</v>
      </c>
      <c r="D59" t="s">
        <v>13</v>
      </c>
      <c r="E59">
        <v>7</v>
      </c>
    </row>
    <row r="60" spans="1:5" x14ac:dyDescent="0.7">
      <c r="A60" s="29">
        <v>43594</v>
      </c>
      <c r="B60" s="29">
        <v>43602</v>
      </c>
      <c r="C60" t="s">
        <v>30</v>
      </c>
      <c r="D60" t="s">
        <v>17</v>
      </c>
      <c r="E60">
        <v>5</v>
      </c>
    </row>
    <row r="61" spans="1:5" x14ac:dyDescent="0.7">
      <c r="A61" s="29">
        <v>43598</v>
      </c>
      <c r="B61" s="29">
        <v>43602</v>
      </c>
      <c r="C61" t="s">
        <v>35</v>
      </c>
      <c r="D61" t="s">
        <v>21</v>
      </c>
      <c r="E61">
        <v>2</v>
      </c>
    </row>
    <row r="62" spans="1:5" x14ac:dyDescent="0.7">
      <c r="A62" s="29">
        <v>43603</v>
      </c>
      <c r="B62" s="29">
        <v>43606</v>
      </c>
      <c r="C62" t="s">
        <v>34</v>
      </c>
      <c r="D62" t="s">
        <v>23</v>
      </c>
      <c r="E62">
        <v>10</v>
      </c>
    </row>
    <row r="63" spans="1:5" x14ac:dyDescent="0.7">
      <c r="A63" s="29">
        <v>43604</v>
      </c>
      <c r="B63" s="29">
        <v>43607</v>
      </c>
      <c r="C63" t="s">
        <v>34</v>
      </c>
      <c r="D63" t="s">
        <v>27</v>
      </c>
      <c r="E63">
        <v>4</v>
      </c>
    </row>
    <row r="64" spans="1:5" x14ac:dyDescent="0.7">
      <c r="A64" s="29">
        <v>43601</v>
      </c>
      <c r="B64" s="29">
        <v>43608</v>
      </c>
      <c r="C64" t="s">
        <v>35</v>
      </c>
      <c r="D64" t="s">
        <v>13</v>
      </c>
      <c r="E64">
        <v>4</v>
      </c>
    </row>
    <row r="65" spans="1:5" x14ac:dyDescent="0.7">
      <c r="A65" s="29">
        <v>43603</v>
      </c>
      <c r="B65" s="29">
        <v>43608</v>
      </c>
      <c r="C65" t="s">
        <v>31</v>
      </c>
      <c r="D65" t="s">
        <v>27</v>
      </c>
      <c r="E65">
        <v>9</v>
      </c>
    </row>
    <row r="66" spans="1:5" x14ac:dyDescent="0.7">
      <c r="A66" s="29">
        <v>43599</v>
      </c>
      <c r="B66" s="29">
        <v>43609</v>
      </c>
      <c r="C66" t="s">
        <v>34</v>
      </c>
      <c r="D66" t="s">
        <v>19</v>
      </c>
      <c r="E66">
        <v>9</v>
      </c>
    </row>
    <row r="67" spans="1:5" x14ac:dyDescent="0.7">
      <c r="A67" s="29">
        <v>43606</v>
      </c>
      <c r="B67" s="29">
        <v>43609</v>
      </c>
      <c r="C67" t="s">
        <v>32</v>
      </c>
      <c r="D67" t="s">
        <v>23</v>
      </c>
      <c r="E67">
        <v>10</v>
      </c>
    </row>
    <row r="68" spans="1:5" x14ac:dyDescent="0.7">
      <c r="A68" s="29">
        <v>43610</v>
      </c>
      <c r="B68" s="29">
        <v>43613</v>
      </c>
      <c r="C68" t="s">
        <v>32</v>
      </c>
      <c r="D68" t="s">
        <v>13</v>
      </c>
      <c r="E68">
        <v>8</v>
      </c>
    </row>
    <row r="69" spans="1:5" x14ac:dyDescent="0.7">
      <c r="A69" s="29">
        <v>43605</v>
      </c>
      <c r="B69" s="29">
        <v>43615</v>
      </c>
      <c r="C69" t="s">
        <v>31</v>
      </c>
      <c r="D69" t="s">
        <v>19</v>
      </c>
      <c r="E69">
        <v>5</v>
      </c>
    </row>
    <row r="70" spans="1:5" x14ac:dyDescent="0.7">
      <c r="A70" s="29">
        <v>43614</v>
      </c>
      <c r="B70" s="29">
        <v>43618</v>
      </c>
      <c r="C70" t="s">
        <v>32</v>
      </c>
      <c r="D70" t="s">
        <v>15</v>
      </c>
      <c r="E70">
        <v>10</v>
      </c>
    </row>
    <row r="71" spans="1:5" x14ac:dyDescent="0.7">
      <c r="A71" s="29">
        <v>43619</v>
      </c>
      <c r="B71" s="29">
        <v>43620</v>
      </c>
      <c r="C71" t="s">
        <v>35</v>
      </c>
      <c r="D71" t="s">
        <v>21</v>
      </c>
      <c r="E71">
        <v>2</v>
      </c>
    </row>
    <row r="72" spans="1:5" x14ac:dyDescent="0.7">
      <c r="A72" s="29">
        <v>43622</v>
      </c>
      <c r="B72" s="29">
        <v>43623</v>
      </c>
      <c r="C72" t="s">
        <v>31</v>
      </c>
      <c r="D72" t="s">
        <v>19</v>
      </c>
      <c r="E72">
        <v>1</v>
      </c>
    </row>
    <row r="73" spans="1:5" x14ac:dyDescent="0.7">
      <c r="A73" s="29">
        <v>43615</v>
      </c>
      <c r="B73" s="29">
        <v>43625</v>
      </c>
      <c r="C73" t="s">
        <v>34</v>
      </c>
      <c r="D73" t="s">
        <v>21</v>
      </c>
      <c r="E73">
        <v>7</v>
      </c>
    </row>
    <row r="74" spans="1:5" x14ac:dyDescent="0.7">
      <c r="A74" s="29">
        <v>43618</v>
      </c>
      <c r="B74" s="29">
        <v>43625</v>
      </c>
      <c r="C74" t="s">
        <v>33</v>
      </c>
      <c r="D74" t="s">
        <v>13</v>
      </c>
      <c r="E74">
        <v>7</v>
      </c>
    </row>
    <row r="75" spans="1:5" x14ac:dyDescent="0.7">
      <c r="A75" s="29">
        <v>43622</v>
      </c>
      <c r="B75" s="29">
        <v>43630</v>
      </c>
      <c r="C75" t="s">
        <v>32</v>
      </c>
      <c r="D75" t="s">
        <v>13</v>
      </c>
      <c r="E75">
        <v>1</v>
      </c>
    </row>
    <row r="76" spans="1:5" x14ac:dyDescent="0.7">
      <c r="A76" s="29">
        <v>43629</v>
      </c>
      <c r="B76" s="29">
        <v>43630</v>
      </c>
      <c r="C76" t="s">
        <v>32</v>
      </c>
      <c r="D76" t="s">
        <v>27</v>
      </c>
      <c r="E76">
        <v>5</v>
      </c>
    </row>
    <row r="77" spans="1:5" x14ac:dyDescent="0.7">
      <c r="A77" s="29">
        <v>43624</v>
      </c>
      <c r="B77" s="29">
        <v>43631</v>
      </c>
      <c r="C77" t="s">
        <v>30</v>
      </c>
      <c r="D77" t="s">
        <v>25</v>
      </c>
      <c r="E77">
        <v>10</v>
      </c>
    </row>
    <row r="78" spans="1:5" x14ac:dyDescent="0.7">
      <c r="A78" s="29">
        <v>43630</v>
      </c>
      <c r="B78" s="29">
        <v>43631</v>
      </c>
      <c r="C78" t="s">
        <v>30</v>
      </c>
      <c r="D78" t="s">
        <v>27</v>
      </c>
      <c r="E78">
        <v>7</v>
      </c>
    </row>
    <row r="79" spans="1:5" x14ac:dyDescent="0.7">
      <c r="A79" s="29">
        <v>43630</v>
      </c>
      <c r="B79" s="29">
        <v>43636</v>
      </c>
      <c r="C79" t="s">
        <v>31</v>
      </c>
      <c r="D79" t="s">
        <v>23</v>
      </c>
      <c r="E79">
        <v>10</v>
      </c>
    </row>
    <row r="80" spans="1:5" x14ac:dyDescent="0.7">
      <c r="A80" s="29">
        <v>43633</v>
      </c>
      <c r="B80" s="29">
        <v>43639</v>
      </c>
      <c r="C80" t="s">
        <v>30</v>
      </c>
      <c r="D80" t="s">
        <v>13</v>
      </c>
      <c r="E80">
        <v>5</v>
      </c>
    </row>
    <row r="81" spans="1:5" x14ac:dyDescent="0.7">
      <c r="A81" s="29">
        <v>43646</v>
      </c>
      <c r="B81" s="29">
        <v>43651</v>
      </c>
      <c r="C81" t="s">
        <v>30</v>
      </c>
      <c r="D81" t="s">
        <v>19</v>
      </c>
      <c r="E81">
        <v>2</v>
      </c>
    </row>
    <row r="82" spans="1:5" x14ac:dyDescent="0.7">
      <c r="A82" s="29">
        <v>43647</v>
      </c>
      <c r="B82" s="29">
        <v>43654</v>
      </c>
      <c r="C82" t="s">
        <v>33</v>
      </c>
      <c r="D82" t="s">
        <v>27</v>
      </c>
      <c r="E82">
        <v>10</v>
      </c>
    </row>
    <row r="83" spans="1:5" x14ac:dyDescent="0.7">
      <c r="A83" s="29">
        <v>43653</v>
      </c>
      <c r="B83" s="29">
        <v>43656</v>
      </c>
      <c r="C83" t="s">
        <v>34</v>
      </c>
      <c r="D83" t="s">
        <v>25</v>
      </c>
      <c r="E83">
        <v>4</v>
      </c>
    </row>
    <row r="84" spans="1:5" x14ac:dyDescent="0.7">
      <c r="A84" s="29">
        <v>43652</v>
      </c>
      <c r="B84" s="29">
        <v>43657</v>
      </c>
      <c r="C84" t="s">
        <v>32</v>
      </c>
      <c r="D84" t="s">
        <v>19</v>
      </c>
      <c r="E84">
        <v>10</v>
      </c>
    </row>
    <row r="85" spans="1:5" x14ac:dyDescent="0.7">
      <c r="A85" s="29">
        <v>43655</v>
      </c>
      <c r="B85" s="29">
        <v>43660</v>
      </c>
      <c r="C85" t="s">
        <v>33</v>
      </c>
      <c r="D85" t="s">
        <v>17</v>
      </c>
      <c r="E85">
        <v>10</v>
      </c>
    </row>
    <row r="86" spans="1:5" x14ac:dyDescent="0.7">
      <c r="A86" s="29">
        <v>43662</v>
      </c>
      <c r="B86" s="29">
        <v>43664</v>
      </c>
      <c r="C86" t="s">
        <v>30</v>
      </c>
      <c r="D86" t="s">
        <v>17</v>
      </c>
      <c r="E86">
        <v>2</v>
      </c>
    </row>
    <row r="87" spans="1:5" x14ac:dyDescent="0.7">
      <c r="A87" s="29">
        <v>43664</v>
      </c>
      <c r="B87" s="29">
        <v>43665</v>
      </c>
      <c r="C87" t="s">
        <v>32</v>
      </c>
      <c r="D87" t="s">
        <v>23</v>
      </c>
      <c r="E87">
        <v>9</v>
      </c>
    </row>
    <row r="88" spans="1:5" x14ac:dyDescent="0.7">
      <c r="A88" s="29">
        <v>43666</v>
      </c>
      <c r="B88" s="29">
        <v>43676</v>
      </c>
      <c r="C88" t="s">
        <v>33</v>
      </c>
      <c r="D88" t="s">
        <v>15</v>
      </c>
      <c r="E88">
        <v>9</v>
      </c>
    </row>
    <row r="89" spans="1:5" x14ac:dyDescent="0.7">
      <c r="A89" s="29">
        <v>43669</v>
      </c>
      <c r="B89" s="29">
        <v>43678</v>
      </c>
      <c r="C89" t="s">
        <v>35</v>
      </c>
      <c r="D89" t="s">
        <v>15</v>
      </c>
      <c r="E89">
        <v>5</v>
      </c>
    </row>
    <row r="90" spans="1:5" x14ac:dyDescent="0.7">
      <c r="A90" s="29">
        <v>43677</v>
      </c>
      <c r="B90" s="29">
        <v>43679</v>
      </c>
      <c r="C90" t="s">
        <v>34</v>
      </c>
      <c r="D90" t="s">
        <v>13</v>
      </c>
      <c r="E90">
        <v>8</v>
      </c>
    </row>
    <row r="91" spans="1:5" x14ac:dyDescent="0.7">
      <c r="A91" s="29">
        <v>43673</v>
      </c>
      <c r="B91" s="29">
        <v>43680</v>
      </c>
      <c r="C91" t="s">
        <v>34</v>
      </c>
      <c r="D91" t="s">
        <v>23</v>
      </c>
      <c r="E91">
        <v>3</v>
      </c>
    </row>
    <row r="92" spans="1:5" x14ac:dyDescent="0.7">
      <c r="A92" s="29">
        <v>43674</v>
      </c>
      <c r="B92" s="29">
        <v>43684</v>
      </c>
      <c r="C92" t="s">
        <v>32</v>
      </c>
      <c r="D92" t="s">
        <v>25</v>
      </c>
      <c r="E92">
        <v>2</v>
      </c>
    </row>
    <row r="93" spans="1:5" x14ac:dyDescent="0.7">
      <c r="A93" s="29">
        <v>43681</v>
      </c>
      <c r="B93" s="29">
        <v>43684</v>
      </c>
      <c r="C93" t="s">
        <v>33</v>
      </c>
      <c r="D93" t="s">
        <v>23</v>
      </c>
      <c r="E93">
        <v>4</v>
      </c>
    </row>
    <row r="94" spans="1:5" x14ac:dyDescent="0.7">
      <c r="A94" s="29">
        <v>43683</v>
      </c>
      <c r="B94" s="29">
        <v>43686</v>
      </c>
      <c r="C94" t="s">
        <v>33</v>
      </c>
      <c r="D94" t="s">
        <v>15</v>
      </c>
      <c r="E94">
        <v>1</v>
      </c>
    </row>
    <row r="95" spans="1:5" x14ac:dyDescent="0.7">
      <c r="A95" s="29">
        <v>43685</v>
      </c>
      <c r="B95" s="29">
        <v>43689</v>
      </c>
      <c r="C95" t="s">
        <v>33</v>
      </c>
      <c r="D95" t="s">
        <v>23</v>
      </c>
      <c r="E95">
        <v>6</v>
      </c>
    </row>
    <row r="96" spans="1:5" x14ac:dyDescent="0.7">
      <c r="A96" s="29">
        <v>43686</v>
      </c>
      <c r="B96" s="29">
        <v>43689</v>
      </c>
      <c r="C96" t="s">
        <v>35</v>
      </c>
      <c r="D96" t="s">
        <v>13</v>
      </c>
      <c r="E96">
        <v>9</v>
      </c>
    </row>
    <row r="97" spans="1:5" x14ac:dyDescent="0.7">
      <c r="A97" s="29">
        <v>43690</v>
      </c>
      <c r="B97" s="29">
        <v>43693</v>
      </c>
      <c r="C97" t="s">
        <v>31</v>
      </c>
      <c r="D97" t="s">
        <v>17</v>
      </c>
      <c r="E97">
        <v>4</v>
      </c>
    </row>
    <row r="98" spans="1:5" x14ac:dyDescent="0.7">
      <c r="A98" s="29">
        <v>43688</v>
      </c>
      <c r="B98" s="29">
        <v>43696</v>
      </c>
      <c r="C98" t="s">
        <v>34</v>
      </c>
      <c r="D98" t="s">
        <v>19</v>
      </c>
      <c r="E98">
        <v>7</v>
      </c>
    </row>
    <row r="99" spans="1:5" x14ac:dyDescent="0.7">
      <c r="A99" s="29">
        <v>43693</v>
      </c>
      <c r="B99" s="29">
        <v>43698</v>
      </c>
      <c r="C99" t="s">
        <v>35</v>
      </c>
      <c r="D99" t="s">
        <v>19</v>
      </c>
      <c r="E99">
        <v>9</v>
      </c>
    </row>
    <row r="100" spans="1:5" x14ac:dyDescent="0.7">
      <c r="A100" s="29">
        <v>43696</v>
      </c>
      <c r="B100" s="29">
        <v>43698</v>
      </c>
      <c r="C100" t="s">
        <v>31</v>
      </c>
      <c r="D100" t="s">
        <v>27</v>
      </c>
      <c r="E100">
        <v>3</v>
      </c>
    </row>
    <row r="101" spans="1:5" x14ac:dyDescent="0.7">
      <c r="A101" s="29">
        <v>43689</v>
      </c>
      <c r="B101" s="29">
        <v>43699</v>
      </c>
      <c r="C101" t="s">
        <v>30</v>
      </c>
      <c r="D101" t="s">
        <v>13</v>
      </c>
      <c r="E101">
        <v>9</v>
      </c>
    </row>
    <row r="102" spans="1:5" x14ac:dyDescent="0.7">
      <c r="A102" s="29">
        <v>43696</v>
      </c>
      <c r="B102" s="29">
        <v>43699</v>
      </c>
      <c r="C102" t="s">
        <v>35</v>
      </c>
      <c r="D102" t="s">
        <v>15</v>
      </c>
      <c r="E102">
        <v>4</v>
      </c>
    </row>
    <row r="103" spans="1:5" x14ac:dyDescent="0.7">
      <c r="A103" s="29">
        <v>43700</v>
      </c>
      <c r="B103" s="29">
        <v>43702</v>
      </c>
      <c r="C103" t="s">
        <v>32</v>
      </c>
      <c r="D103" t="s">
        <v>15</v>
      </c>
      <c r="E103">
        <v>3</v>
      </c>
    </row>
    <row r="104" spans="1:5" x14ac:dyDescent="0.7">
      <c r="A104" s="29">
        <v>43705</v>
      </c>
      <c r="B104" s="29">
        <v>43706</v>
      </c>
      <c r="C104" t="s">
        <v>34</v>
      </c>
      <c r="D104" t="s">
        <v>27</v>
      </c>
      <c r="E104">
        <v>9</v>
      </c>
    </row>
    <row r="105" spans="1:5" x14ac:dyDescent="0.7">
      <c r="A105" s="29">
        <v>43704</v>
      </c>
      <c r="B105" s="29">
        <v>43710</v>
      </c>
      <c r="C105" t="s">
        <v>30</v>
      </c>
      <c r="D105" t="s">
        <v>13</v>
      </c>
      <c r="E105">
        <v>5</v>
      </c>
    </row>
    <row r="106" spans="1:5" x14ac:dyDescent="0.7">
      <c r="A106" s="29">
        <v>43705</v>
      </c>
      <c r="B106" s="29">
        <v>43713</v>
      </c>
      <c r="C106" t="s">
        <v>30</v>
      </c>
      <c r="D106" t="s">
        <v>17</v>
      </c>
      <c r="E106">
        <v>8</v>
      </c>
    </row>
    <row r="107" spans="1:5" x14ac:dyDescent="0.7">
      <c r="A107" s="29">
        <v>43712</v>
      </c>
      <c r="B107" s="29">
        <v>43713</v>
      </c>
      <c r="C107" t="s">
        <v>35</v>
      </c>
      <c r="D107" t="s">
        <v>13</v>
      </c>
      <c r="E107">
        <v>5</v>
      </c>
    </row>
    <row r="108" spans="1:5" x14ac:dyDescent="0.7">
      <c r="A108" s="29">
        <v>43707</v>
      </c>
      <c r="B108" s="29">
        <v>43715</v>
      </c>
      <c r="C108" t="s">
        <v>30</v>
      </c>
      <c r="D108" t="s">
        <v>23</v>
      </c>
      <c r="E108">
        <v>5</v>
      </c>
    </row>
    <row r="109" spans="1:5" x14ac:dyDescent="0.7">
      <c r="A109" s="29">
        <v>43708</v>
      </c>
      <c r="B109" s="29">
        <v>43716</v>
      </c>
      <c r="C109" t="s">
        <v>32</v>
      </c>
      <c r="D109" t="s">
        <v>19</v>
      </c>
      <c r="E109">
        <v>5</v>
      </c>
    </row>
    <row r="110" spans="1:5" x14ac:dyDescent="0.7">
      <c r="A110" s="29">
        <v>43719</v>
      </c>
      <c r="B110" s="29">
        <v>43720</v>
      </c>
      <c r="C110" t="s">
        <v>32</v>
      </c>
      <c r="D110" t="s">
        <v>15</v>
      </c>
      <c r="E110">
        <v>3</v>
      </c>
    </row>
    <row r="111" spans="1:5" x14ac:dyDescent="0.7">
      <c r="A111" s="29">
        <v>43717</v>
      </c>
      <c r="B111" s="29">
        <v>43723</v>
      </c>
      <c r="C111" t="s">
        <v>34</v>
      </c>
      <c r="D111" t="s">
        <v>19</v>
      </c>
      <c r="E111">
        <v>7</v>
      </c>
    </row>
    <row r="112" spans="1:5" x14ac:dyDescent="0.7">
      <c r="A112" s="29">
        <v>43727</v>
      </c>
      <c r="B112" s="29">
        <v>43728</v>
      </c>
      <c r="C112" t="s">
        <v>31</v>
      </c>
      <c r="D112" t="s">
        <v>21</v>
      </c>
      <c r="E112">
        <v>9</v>
      </c>
    </row>
    <row r="113" spans="1:5" x14ac:dyDescent="0.7">
      <c r="A113" s="29">
        <v>43721</v>
      </c>
      <c r="B113" s="29">
        <v>43730</v>
      </c>
      <c r="C113" t="s">
        <v>35</v>
      </c>
      <c r="D113" t="s">
        <v>15</v>
      </c>
      <c r="E113">
        <v>2</v>
      </c>
    </row>
    <row r="114" spans="1:5" x14ac:dyDescent="0.7">
      <c r="A114" s="29">
        <v>43728</v>
      </c>
      <c r="B114" s="29">
        <v>43730</v>
      </c>
      <c r="C114" t="s">
        <v>33</v>
      </c>
      <c r="D114" t="s">
        <v>13</v>
      </c>
      <c r="E114">
        <v>1</v>
      </c>
    </row>
    <row r="115" spans="1:5" x14ac:dyDescent="0.7">
      <c r="A115" s="29">
        <v>43727</v>
      </c>
      <c r="B115" s="29">
        <v>43731</v>
      </c>
      <c r="C115" t="s">
        <v>35</v>
      </c>
      <c r="D115" t="s">
        <v>25</v>
      </c>
      <c r="E115">
        <v>7</v>
      </c>
    </row>
    <row r="116" spans="1:5" x14ac:dyDescent="0.7">
      <c r="A116" s="29">
        <v>43739</v>
      </c>
      <c r="B116" s="29">
        <v>43748</v>
      </c>
      <c r="C116" t="s">
        <v>30</v>
      </c>
      <c r="D116" t="s">
        <v>17</v>
      </c>
      <c r="E116">
        <v>8</v>
      </c>
    </row>
    <row r="117" spans="1:5" x14ac:dyDescent="0.7">
      <c r="A117" s="29">
        <v>43740</v>
      </c>
      <c r="B117" s="29">
        <v>43748</v>
      </c>
      <c r="C117" t="s">
        <v>35</v>
      </c>
      <c r="D117" t="s">
        <v>19</v>
      </c>
      <c r="E117">
        <v>1</v>
      </c>
    </row>
    <row r="118" spans="1:5" x14ac:dyDescent="0.7">
      <c r="A118" s="29">
        <v>43745</v>
      </c>
      <c r="B118" s="29">
        <v>43751</v>
      </c>
      <c r="C118" t="s">
        <v>30</v>
      </c>
      <c r="D118" t="s">
        <v>27</v>
      </c>
      <c r="E118">
        <v>10</v>
      </c>
    </row>
    <row r="119" spans="1:5" x14ac:dyDescent="0.7">
      <c r="A119" s="29">
        <v>43742</v>
      </c>
      <c r="B119" s="29">
        <v>43752</v>
      </c>
      <c r="C119" t="s">
        <v>35</v>
      </c>
      <c r="D119" t="s">
        <v>19</v>
      </c>
      <c r="E119">
        <v>7</v>
      </c>
    </row>
    <row r="120" spans="1:5" x14ac:dyDescent="0.7">
      <c r="A120" s="29">
        <v>43750</v>
      </c>
      <c r="B120" s="29">
        <v>43756</v>
      </c>
      <c r="C120" t="s">
        <v>33</v>
      </c>
      <c r="D120" t="s">
        <v>15</v>
      </c>
      <c r="E120">
        <v>6</v>
      </c>
    </row>
    <row r="121" spans="1:5" x14ac:dyDescent="0.7">
      <c r="A121" s="29">
        <v>43752</v>
      </c>
      <c r="B121" s="29">
        <v>43756</v>
      </c>
      <c r="C121" t="s">
        <v>34</v>
      </c>
      <c r="D121" t="s">
        <v>17</v>
      </c>
      <c r="E121">
        <v>7</v>
      </c>
    </row>
    <row r="122" spans="1:5" x14ac:dyDescent="0.7">
      <c r="A122" s="29">
        <v>43756</v>
      </c>
      <c r="B122" s="29">
        <v>43758</v>
      </c>
      <c r="C122" t="s">
        <v>34</v>
      </c>
      <c r="D122" t="s">
        <v>23</v>
      </c>
      <c r="E122">
        <v>10</v>
      </c>
    </row>
    <row r="123" spans="1:5" x14ac:dyDescent="0.7">
      <c r="A123" s="29">
        <v>43753</v>
      </c>
      <c r="B123" s="29">
        <v>43761</v>
      </c>
      <c r="C123" t="s">
        <v>33</v>
      </c>
      <c r="D123" t="s">
        <v>13</v>
      </c>
      <c r="E123">
        <v>9</v>
      </c>
    </row>
    <row r="124" spans="1:5" x14ac:dyDescent="0.7">
      <c r="A124" s="29">
        <v>43757</v>
      </c>
      <c r="B124" s="29">
        <v>43765</v>
      </c>
      <c r="C124" t="s">
        <v>31</v>
      </c>
      <c r="D124" t="s">
        <v>13</v>
      </c>
      <c r="E124">
        <v>4</v>
      </c>
    </row>
    <row r="125" spans="1:5" x14ac:dyDescent="0.7">
      <c r="A125" s="29">
        <v>43760</v>
      </c>
      <c r="B125" s="29">
        <v>43766</v>
      </c>
      <c r="C125" t="s">
        <v>34</v>
      </c>
      <c r="D125" t="s">
        <v>27</v>
      </c>
      <c r="E125">
        <v>1</v>
      </c>
    </row>
    <row r="126" spans="1:5" x14ac:dyDescent="0.7">
      <c r="A126" s="29">
        <v>43761</v>
      </c>
      <c r="B126" s="29">
        <v>43767</v>
      </c>
      <c r="C126" t="s">
        <v>33</v>
      </c>
      <c r="D126" t="s">
        <v>13</v>
      </c>
      <c r="E126">
        <v>5</v>
      </c>
    </row>
    <row r="127" spans="1:5" x14ac:dyDescent="0.7">
      <c r="A127" s="29">
        <v>43759</v>
      </c>
      <c r="B127" s="29">
        <v>43768</v>
      </c>
      <c r="C127" t="s">
        <v>33</v>
      </c>
      <c r="D127" t="s">
        <v>15</v>
      </c>
      <c r="E127">
        <v>3</v>
      </c>
    </row>
    <row r="128" spans="1:5" x14ac:dyDescent="0.7">
      <c r="A128" s="29">
        <v>43763</v>
      </c>
      <c r="B128" s="29">
        <v>43768</v>
      </c>
      <c r="C128" t="s">
        <v>33</v>
      </c>
      <c r="D128" t="s">
        <v>23</v>
      </c>
      <c r="E128">
        <v>1</v>
      </c>
    </row>
    <row r="129" spans="1:5" x14ac:dyDescent="0.7">
      <c r="A129" s="29">
        <v>43765</v>
      </c>
      <c r="B129" s="29">
        <v>43770</v>
      </c>
      <c r="C129" t="s">
        <v>31</v>
      </c>
      <c r="D129" t="s">
        <v>21</v>
      </c>
      <c r="E129">
        <v>10</v>
      </c>
    </row>
    <row r="130" spans="1:5" x14ac:dyDescent="0.7">
      <c r="A130" s="29">
        <v>43767</v>
      </c>
      <c r="B130" s="29">
        <v>43770</v>
      </c>
      <c r="C130" t="s">
        <v>32</v>
      </c>
      <c r="D130" t="s">
        <v>27</v>
      </c>
      <c r="E130">
        <v>7</v>
      </c>
    </row>
    <row r="131" spans="1:5" x14ac:dyDescent="0.7">
      <c r="A131" s="29">
        <v>43761</v>
      </c>
      <c r="B131" s="29">
        <v>43771</v>
      </c>
      <c r="C131" t="s">
        <v>33</v>
      </c>
      <c r="D131" t="s">
        <v>27</v>
      </c>
      <c r="E131">
        <v>8</v>
      </c>
    </row>
    <row r="132" spans="1:5" x14ac:dyDescent="0.7">
      <c r="A132" s="29">
        <v>43768</v>
      </c>
      <c r="B132" s="29">
        <v>43773</v>
      </c>
      <c r="C132" t="s">
        <v>33</v>
      </c>
      <c r="D132" t="s">
        <v>13</v>
      </c>
      <c r="E132">
        <v>6</v>
      </c>
    </row>
    <row r="133" spans="1:5" x14ac:dyDescent="0.7">
      <c r="A133" s="29">
        <v>43775</v>
      </c>
      <c r="B133" s="29">
        <v>43776</v>
      </c>
      <c r="C133" t="s">
        <v>30</v>
      </c>
      <c r="D133" t="s">
        <v>19</v>
      </c>
      <c r="E133">
        <v>1</v>
      </c>
    </row>
    <row r="134" spans="1:5" x14ac:dyDescent="0.7">
      <c r="A134" s="29">
        <v>43772</v>
      </c>
      <c r="B134" s="29">
        <v>43778</v>
      </c>
      <c r="C134" t="s">
        <v>30</v>
      </c>
      <c r="D134" t="s">
        <v>13</v>
      </c>
      <c r="E134">
        <v>8</v>
      </c>
    </row>
    <row r="135" spans="1:5" x14ac:dyDescent="0.7">
      <c r="A135" s="29">
        <v>43769</v>
      </c>
      <c r="B135" s="29">
        <v>43779</v>
      </c>
      <c r="C135" t="s">
        <v>34</v>
      </c>
      <c r="D135" t="s">
        <v>23</v>
      </c>
      <c r="E135">
        <v>9</v>
      </c>
    </row>
    <row r="136" spans="1:5" x14ac:dyDescent="0.7">
      <c r="A136" s="29">
        <v>43771</v>
      </c>
      <c r="B136" s="29">
        <v>43780</v>
      </c>
      <c r="C136" t="s">
        <v>31</v>
      </c>
      <c r="D136" t="s">
        <v>21</v>
      </c>
      <c r="E136">
        <v>7</v>
      </c>
    </row>
    <row r="137" spans="1:5" x14ac:dyDescent="0.7">
      <c r="A137" s="29">
        <v>43773</v>
      </c>
      <c r="B137" s="29">
        <v>43783</v>
      </c>
      <c r="C137" t="s">
        <v>35</v>
      </c>
      <c r="D137" t="s">
        <v>21</v>
      </c>
      <c r="E137">
        <v>9</v>
      </c>
    </row>
    <row r="138" spans="1:5" x14ac:dyDescent="0.7">
      <c r="A138" s="29">
        <v>43780</v>
      </c>
      <c r="B138" s="29">
        <v>43784</v>
      </c>
      <c r="C138" t="s">
        <v>32</v>
      </c>
      <c r="D138" t="s">
        <v>23</v>
      </c>
      <c r="E138">
        <v>7</v>
      </c>
    </row>
    <row r="139" spans="1:5" x14ac:dyDescent="0.7">
      <c r="A139" s="29">
        <v>43776</v>
      </c>
      <c r="B139" s="29">
        <v>43785</v>
      </c>
      <c r="C139" t="s">
        <v>31</v>
      </c>
      <c r="D139" t="s">
        <v>13</v>
      </c>
      <c r="E139">
        <v>4</v>
      </c>
    </row>
    <row r="140" spans="1:5" x14ac:dyDescent="0.7">
      <c r="A140" s="29">
        <v>43778</v>
      </c>
      <c r="B140" s="29">
        <v>43785</v>
      </c>
      <c r="C140" t="s">
        <v>33</v>
      </c>
      <c r="D140" t="s">
        <v>27</v>
      </c>
      <c r="E140">
        <v>10</v>
      </c>
    </row>
    <row r="141" spans="1:5" x14ac:dyDescent="0.7">
      <c r="A141" s="29">
        <v>43782</v>
      </c>
      <c r="B141" s="29">
        <v>43787</v>
      </c>
      <c r="C141" t="s">
        <v>32</v>
      </c>
      <c r="D141" t="s">
        <v>19</v>
      </c>
      <c r="E141">
        <v>1</v>
      </c>
    </row>
    <row r="142" spans="1:5" x14ac:dyDescent="0.7">
      <c r="A142" s="29">
        <v>43787</v>
      </c>
      <c r="B142" s="29">
        <v>43789</v>
      </c>
      <c r="C142" t="s">
        <v>34</v>
      </c>
      <c r="D142" t="s">
        <v>17</v>
      </c>
      <c r="E142">
        <v>3</v>
      </c>
    </row>
    <row r="143" spans="1:5" x14ac:dyDescent="0.7">
      <c r="A143" s="29">
        <v>43784</v>
      </c>
      <c r="B143" s="29">
        <v>43790</v>
      </c>
      <c r="C143" t="s">
        <v>31</v>
      </c>
      <c r="D143" t="s">
        <v>15</v>
      </c>
      <c r="E143">
        <v>2</v>
      </c>
    </row>
    <row r="144" spans="1:5" x14ac:dyDescent="0.7">
      <c r="A144" s="29">
        <v>43787</v>
      </c>
      <c r="B144" s="29">
        <v>43792</v>
      </c>
      <c r="C144" t="s">
        <v>34</v>
      </c>
      <c r="D144" t="s">
        <v>25</v>
      </c>
      <c r="E144">
        <v>4</v>
      </c>
    </row>
    <row r="145" spans="1:5" x14ac:dyDescent="0.7">
      <c r="A145" s="29">
        <v>43792</v>
      </c>
      <c r="B145" s="29">
        <v>43794</v>
      </c>
      <c r="C145" t="s">
        <v>32</v>
      </c>
      <c r="D145" t="s">
        <v>15</v>
      </c>
      <c r="E145">
        <v>2</v>
      </c>
    </row>
    <row r="146" spans="1:5" x14ac:dyDescent="0.7">
      <c r="A146" s="29">
        <v>43797</v>
      </c>
      <c r="B146" s="29">
        <v>43798</v>
      </c>
      <c r="C146" t="s">
        <v>30</v>
      </c>
      <c r="D146" t="s">
        <v>13</v>
      </c>
      <c r="E146">
        <v>7</v>
      </c>
    </row>
    <row r="147" spans="1:5" x14ac:dyDescent="0.7">
      <c r="A147" s="29">
        <v>43796</v>
      </c>
      <c r="B147" s="29">
        <v>43799</v>
      </c>
      <c r="C147" t="s">
        <v>35</v>
      </c>
      <c r="D147" t="s">
        <v>13</v>
      </c>
      <c r="E147">
        <v>7</v>
      </c>
    </row>
    <row r="148" spans="1:5" x14ac:dyDescent="0.7">
      <c r="A148" s="29">
        <v>43801</v>
      </c>
      <c r="B148" s="29">
        <v>43805</v>
      </c>
      <c r="C148" t="s">
        <v>31</v>
      </c>
      <c r="D148" t="s">
        <v>15</v>
      </c>
      <c r="E148">
        <v>3</v>
      </c>
    </row>
    <row r="149" spans="1:5" x14ac:dyDescent="0.7">
      <c r="A149" s="29">
        <v>43800</v>
      </c>
      <c r="B149" s="29">
        <v>43810</v>
      </c>
      <c r="C149" t="s">
        <v>32</v>
      </c>
      <c r="D149" t="s">
        <v>15</v>
      </c>
      <c r="E149">
        <v>5</v>
      </c>
    </row>
    <row r="150" spans="1:5" x14ac:dyDescent="0.7">
      <c r="A150" s="29">
        <v>43802</v>
      </c>
      <c r="B150" s="29">
        <v>43811</v>
      </c>
      <c r="C150" t="s">
        <v>34</v>
      </c>
      <c r="D150" t="s">
        <v>27</v>
      </c>
      <c r="E150">
        <v>5</v>
      </c>
    </row>
    <row r="151" spans="1:5" x14ac:dyDescent="0.7">
      <c r="A151" s="29">
        <v>43805</v>
      </c>
      <c r="B151" s="29">
        <v>43812</v>
      </c>
      <c r="C151" t="s">
        <v>31</v>
      </c>
      <c r="D151" t="s">
        <v>23</v>
      </c>
      <c r="E151">
        <v>9</v>
      </c>
    </row>
    <row r="152" spans="1:5" x14ac:dyDescent="0.7">
      <c r="A152" s="29">
        <v>43810</v>
      </c>
      <c r="B152" s="29">
        <v>43815</v>
      </c>
      <c r="C152" t="s">
        <v>30</v>
      </c>
      <c r="D152" t="s">
        <v>21</v>
      </c>
      <c r="E152">
        <v>8</v>
      </c>
    </row>
    <row r="153" spans="1:5" x14ac:dyDescent="0.7">
      <c r="A153" s="29">
        <v>43808</v>
      </c>
      <c r="B153" s="29">
        <v>43818</v>
      </c>
      <c r="C153" t="s">
        <v>34</v>
      </c>
      <c r="D153" t="s">
        <v>17</v>
      </c>
      <c r="E153">
        <v>7</v>
      </c>
    </row>
    <row r="154" spans="1:5" x14ac:dyDescent="0.7">
      <c r="A154" s="29">
        <v>43813</v>
      </c>
      <c r="B154" s="29">
        <v>43818</v>
      </c>
      <c r="C154" t="s">
        <v>34</v>
      </c>
      <c r="D154" t="s">
        <v>17</v>
      </c>
      <c r="E154">
        <v>3</v>
      </c>
    </row>
    <row r="155" spans="1:5" x14ac:dyDescent="0.7">
      <c r="A155" s="29">
        <v>43813</v>
      </c>
      <c r="B155" s="29">
        <v>43819</v>
      </c>
      <c r="C155" t="s">
        <v>35</v>
      </c>
      <c r="D155" t="s">
        <v>25</v>
      </c>
      <c r="E155">
        <v>9</v>
      </c>
    </row>
    <row r="156" spans="1:5" x14ac:dyDescent="0.7">
      <c r="A156" s="29">
        <v>43818</v>
      </c>
      <c r="B156" s="29">
        <v>43821</v>
      </c>
      <c r="C156" t="s">
        <v>31</v>
      </c>
      <c r="D156" t="s">
        <v>13</v>
      </c>
      <c r="E156">
        <v>3</v>
      </c>
    </row>
    <row r="157" spans="1:5" x14ac:dyDescent="0.7">
      <c r="A157" s="29">
        <v>43814</v>
      </c>
      <c r="B157" s="29">
        <v>43823</v>
      </c>
      <c r="C157" t="s">
        <v>35</v>
      </c>
      <c r="D157" t="s">
        <v>13</v>
      </c>
      <c r="E157">
        <v>3</v>
      </c>
    </row>
    <row r="158" spans="1:5" x14ac:dyDescent="0.7">
      <c r="A158" s="29">
        <v>43823</v>
      </c>
      <c r="B158" s="29">
        <v>43824</v>
      </c>
      <c r="C158" t="s">
        <v>31</v>
      </c>
      <c r="D158" t="s">
        <v>15</v>
      </c>
      <c r="E158">
        <v>10</v>
      </c>
    </row>
    <row r="159" spans="1:5" x14ac:dyDescent="0.7">
      <c r="A159" s="29">
        <v>43816</v>
      </c>
      <c r="B159" s="29">
        <v>43825</v>
      </c>
      <c r="C159" t="s">
        <v>34</v>
      </c>
      <c r="D159" t="s">
        <v>21</v>
      </c>
      <c r="E159">
        <v>2</v>
      </c>
    </row>
    <row r="160" spans="1:5" x14ac:dyDescent="0.7">
      <c r="A160" s="29">
        <v>43822</v>
      </c>
      <c r="B160" s="29">
        <v>43825</v>
      </c>
      <c r="C160" t="s">
        <v>31</v>
      </c>
      <c r="D160" t="s">
        <v>25</v>
      </c>
      <c r="E160">
        <v>6</v>
      </c>
    </row>
    <row r="161" spans="1:5" x14ac:dyDescent="0.7">
      <c r="A161" s="29">
        <v>43823</v>
      </c>
      <c r="B161" s="29">
        <v>43825</v>
      </c>
      <c r="C161" t="s">
        <v>34</v>
      </c>
      <c r="D161" t="s">
        <v>21</v>
      </c>
      <c r="E161">
        <v>2</v>
      </c>
    </row>
    <row r="162" spans="1:5" x14ac:dyDescent="0.7">
      <c r="A162" s="29">
        <v>43817</v>
      </c>
      <c r="B162" s="29">
        <v>43826</v>
      </c>
      <c r="C162" t="s">
        <v>32</v>
      </c>
      <c r="D162" t="s">
        <v>21</v>
      </c>
      <c r="E162">
        <v>8</v>
      </c>
    </row>
    <row r="163" spans="1:5" x14ac:dyDescent="0.7">
      <c r="A163" s="29">
        <v>43829</v>
      </c>
      <c r="B163" s="29">
        <v>43839</v>
      </c>
      <c r="C163" t="s">
        <v>30</v>
      </c>
      <c r="D163" t="s">
        <v>25</v>
      </c>
      <c r="E163">
        <v>2</v>
      </c>
    </row>
    <row r="164" spans="1:5" x14ac:dyDescent="0.7">
      <c r="A164" s="29">
        <v>43835</v>
      </c>
      <c r="B164" s="29">
        <v>43839</v>
      </c>
      <c r="C164" t="s">
        <v>31</v>
      </c>
      <c r="D164" t="s">
        <v>15</v>
      </c>
      <c r="E164">
        <v>9</v>
      </c>
    </row>
    <row r="165" spans="1:5" x14ac:dyDescent="0.7">
      <c r="A165" s="29">
        <v>43838</v>
      </c>
      <c r="B165" s="29">
        <v>43842</v>
      </c>
      <c r="C165" t="s">
        <v>30</v>
      </c>
      <c r="D165" t="s">
        <v>17</v>
      </c>
      <c r="E165">
        <v>7</v>
      </c>
    </row>
    <row r="166" spans="1:5" x14ac:dyDescent="0.7">
      <c r="A166" s="29">
        <v>43837</v>
      </c>
      <c r="B166" s="29">
        <v>43845</v>
      </c>
      <c r="C166" t="s">
        <v>30</v>
      </c>
      <c r="D166" t="s">
        <v>27</v>
      </c>
      <c r="E166">
        <v>9</v>
      </c>
    </row>
    <row r="167" spans="1:5" x14ac:dyDescent="0.7">
      <c r="A167" s="29">
        <v>43841</v>
      </c>
      <c r="B167" s="29">
        <v>43845</v>
      </c>
      <c r="C167" t="s">
        <v>33</v>
      </c>
      <c r="D167" t="s">
        <v>23</v>
      </c>
      <c r="E167">
        <v>2</v>
      </c>
    </row>
    <row r="168" spans="1:5" x14ac:dyDescent="0.7">
      <c r="A168" s="29">
        <v>43840</v>
      </c>
      <c r="B168" s="29">
        <v>43847</v>
      </c>
      <c r="C168" t="s">
        <v>32</v>
      </c>
      <c r="D168" t="s">
        <v>17</v>
      </c>
      <c r="E168">
        <v>3</v>
      </c>
    </row>
    <row r="169" spans="1:5" x14ac:dyDescent="0.7">
      <c r="A169" s="29">
        <v>43842</v>
      </c>
      <c r="B169" s="29">
        <v>43847</v>
      </c>
      <c r="C169" t="s">
        <v>33</v>
      </c>
      <c r="D169" t="s">
        <v>25</v>
      </c>
      <c r="E169">
        <v>8</v>
      </c>
    </row>
    <row r="170" spans="1:5" x14ac:dyDescent="0.7">
      <c r="A170" s="29">
        <v>43843</v>
      </c>
      <c r="B170" s="29">
        <v>43849</v>
      </c>
      <c r="C170" t="s">
        <v>34</v>
      </c>
      <c r="D170" t="s">
        <v>23</v>
      </c>
      <c r="E170">
        <v>1</v>
      </c>
    </row>
    <row r="171" spans="1:5" x14ac:dyDescent="0.7">
      <c r="A171" s="29">
        <v>43845</v>
      </c>
      <c r="B171" s="29">
        <v>43849</v>
      </c>
      <c r="C171" t="s">
        <v>35</v>
      </c>
      <c r="D171" t="s">
        <v>19</v>
      </c>
      <c r="E171">
        <v>10</v>
      </c>
    </row>
    <row r="172" spans="1:5" x14ac:dyDescent="0.7">
      <c r="A172" s="29">
        <v>43848</v>
      </c>
      <c r="B172" s="29">
        <v>43849</v>
      </c>
      <c r="C172" t="s">
        <v>35</v>
      </c>
      <c r="D172" t="s">
        <v>25</v>
      </c>
      <c r="E172">
        <v>6</v>
      </c>
    </row>
    <row r="173" spans="1:5" x14ac:dyDescent="0.7">
      <c r="A173" s="29">
        <v>43849</v>
      </c>
      <c r="B173" s="29">
        <v>43850</v>
      </c>
      <c r="C173" t="s">
        <v>31</v>
      </c>
      <c r="D173" t="s">
        <v>27</v>
      </c>
      <c r="E173">
        <v>4</v>
      </c>
    </row>
    <row r="174" spans="1:5" x14ac:dyDescent="0.7">
      <c r="A174" s="29">
        <v>43842</v>
      </c>
      <c r="B174" s="29">
        <v>43852</v>
      </c>
      <c r="C174" t="s">
        <v>31</v>
      </c>
      <c r="D174" t="s">
        <v>23</v>
      </c>
      <c r="E174">
        <v>8</v>
      </c>
    </row>
    <row r="175" spans="1:5" x14ac:dyDescent="0.7">
      <c r="A175" s="29">
        <v>43849</v>
      </c>
      <c r="B175" s="29">
        <v>43854</v>
      </c>
      <c r="C175" t="s">
        <v>31</v>
      </c>
      <c r="D175" t="s">
        <v>25</v>
      </c>
      <c r="E175">
        <v>1</v>
      </c>
    </row>
    <row r="176" spans="1:5" x14ac:dyDescent="0.7">
      <c r="A176" s="29">
        <v>43856</v>
      </c>
      <c r="B176" s="29">
        <v>43863</v>
      </c>
      <c r="C176" t="s">
        <v>30</v>
      </c>
      <c r="D176" t="s">
        <v>19</v>
      </c>
      <c r="E176">
        <v>8</v>
      </c>
    </row>
    <row r="177" spans="1:5" x14ac:dyDescent="0.7">
      <c r="A177" s="29">
        <v>43856</v>
      </c>
      <c r="B177" s="29">
        <v>43864</v>
      </c>
      <c r="C177" t="s">
        <v>35</v>
      </c>
      <c r="D177" t="s">
        <v>23</v>
      </c>
      <c r="E177">
        <v>8</v>
      </c>
    </row>
    <row r="178" spans="1:5" x14ac:dyDescent="0.7">
      <c r="A178" s="29">
        <v>43860</v>
      </c>
      <c r="B178" s="29">
        <v>43866</v>
      </c>
      <c r="C178" t="s">
        <v>35</v>
      </c>
      <c r="D178" t="s">
        <v>25</v>
      </c>
      <c r="E178">
        <v>6</v>
      </c>
    </row>
    <row r="179" spans="1:5" x14ac:dyDescent="0.7">
      <c r="A179" s="29">
        <v>43865</v>
      </c>
      <c r="B179" s="29">
        <v>43866</v>
      </c>
      <c r="C179" t="s">
        <v>32</v>
      </c>
      <c r="D179" t="s">
        <v>13</v>
      </c>
      <c r="E179">
        <v>5</v>
      </c>
    </row>
    <row r="180" spans="1:5" x14ac:dyDescent="0.7">
      <c r="A180" s="29">
        <v>43864</v>
      </c>
      <c r="B180" s="29">
        <v>43871</v>
      </c>
      <c r="C180" t="s">
        <v>32</v>
      </c>
      <c r="D180" t="s">
        <v>13</v>
      </c>
      <c r="E180">
        <v>9</v>
      </c>
    </row>
    <row r="181" spans="1:5" x14ac:dyDescent="0.7">
      <c r="A181" s="29">
        <v>43865</v>
      </c>
      <c r="B181" s="29">
        <v>43871</v>
      </c>
      <c r="C181" t="s">
        <v>31</v>
      </c>
      <c r="D181" t="s">
        <v>25</v>
      </c>
      <c r="E181">
        <v>2</v>
      </c>
    </row>
    <row r="182" spans="1:5" x14ac:dyDescent="0.7">
      <c r="A182" s="29">
        <v>43870</v>
      </c>
      <c r="B182" s="29">
        <v>43872</v>
      </c>
      <c r="C182" t="s">
        <v>30</v>
      </c>
      <c r="D182" t="s">
        <v>17</v>
      </c>
      <c r="E182">
        <v>7</v>
      </c>
    </row>
    <row r="183" spans="1:5" x14ac:dyDescent="0.7">
      <c r="A183" s="29">
        <v>43867</v>
      </c>
      <c r="B183" s="29">
        <v>43876</v>
      </c>
      <c r="C183" t="s">
        <v>31</v>
      </c>
      <c r="D183" t="s">
        <v>13</v>
      </c>
      <c r="E183">
        <v>6</v>
      </c>
    </row>
    <row r="184" spans="1:5" x14ac:dyDescent="0.7">
      <c r="A184" s="29">
        <v>43872</v>
      </c>
      <c r="B184" s="29">
        <v>43876</v>
      </c>
      <c r="C184" t="s">
        <v>32</v>
      </c>
      <c r="D184" t="s">
        <v>17</v>
      </c>
      <c r="E184">
        <v>5</v>
      </c>
    </row>
    <row r="185" spans="1:5" x14ac:dyDescent="0.7">
      <c r="A185" s="29">
        <v>43868</v>
      </c>
      <c r="B185" s="29">
        <v>43878</v>
      </c>
      <c r="C185" t="s">
        <v>33</v>
      </c>
      <c r="D185" t="s">
        <v>13</v>
      </c>
      <c r="E185">
        <v>6</v>
      </c>
    </row>
    <row r="186" spans="1:5" x14ac:dyDescent="0.7">
      <c r="A186" s="29">
        <v>43873</v>
      </c>
      <c r="B186" s="29">
        <v>43880</v>
      </c>
      <c r="C186" t="s">
        <v>30</v>
      </c>
      <c r="D186" t="s">
        <v>13</v>
      </c>
      <c r="E186">
        <v>4</v>
      </c>
    </row>
    <row r="187" spans="1:5" x14ac:dyDescent="0.7">
      <c r="A187" s="29">
        <v>43876</v>
      </c>
      <c r="B187" s="29">
        <v>43882</v>
      </c>
      <c r="C187" t="s">
        <v>31</v>
      </c>
      <c r="D187" t="s">
        <v>23</v>
      </c>
      <c r="E187">
        <v>3</v>
      </c>
    </row>
    <row r="188" spans="1:5" x14ac:dyDescent="0.7">
      <c r="A188" s="29">
        <v>43880</v>
      </c>
      <c r="B188" s="29">
        <v>43882</v>
      </c>
      <c r="C188" t="s">
        <v>35</v>
      </c>
      <c r="D188" t="s">
        <v>25</v>
      </c>
      <c r="E188">
        <v>3</v>
      </c>
    </row>
    <row r="189" spans="1:5" x14ac:dyDescent="0.7">
      <c r="A189" s="29">
        <v>43881</v>
      </c>
      <c r="B189" s="29">
        <v>43886</v>
      </c>
      <c r="C189" t="s">
        <v>33</v>
      </c>
      <c r="D189" t="s">
        <v>15</v>
      </c>
      <c r="E189">
        <v>10</v>
      </c>
    </row>
    <row r="190" spans="1:5" x14ac:dyDescent="0.7">
      <c r="A190" s="29">
        <v>43882</v>
      </c>
      <c r="B190" s="29">
        <v>43888</v>
      </c>
      <c r="C190" t="s">
        <v>30</v>
      </c>
      <c r="D190" t="s">
        <v>15</v>
      </c>
      <c r="E190">
        <v>3</v>
      </c>
    </row>
    <row r="191" spans="1:5" x14ac:dyDescent="0.7">
      <c r="A191" s="29">
        <v>43883</v>
      </c>
      <c r="B191" s="29">
        <v>43891</v>
      </c>
      <c r="C191" t="s">
        <v>34</v>
      </c>
      <c r="D191" t="s">
        <v>21</v>
      </c>
      <c r="E191">
        <v>2</v>
      </c>
    </row>
    <row r="192" spans="1:5" x14ac:dyDescent="0.7">
      <c r="A192" s="29">
        <v>43888</v>
      </c>
      <c r="B192" s="29">
        <v>43895</v>
      </c>
      <c r="C192" t="s">
        <v>31</v>
      </c>
      <c r="D192" t="s">
        <v>17</v>
      </c>
      <c r="E192">
        <v>2</v>
      </c>
    </row>
    <row r="193" spans="1:5" x14ac:dyDescent="0.7">
      <c r="A193" s="29">
        <v>43887</v>
      </c>
      <c r="B193" s="29">
        <v>43897</v>
      </c>
      <c r="C193" t="s">
        <v>33</v>
      </c>
      <c r="D193" t="s">
        <v>21</v>
      </c>
      <c r="E193">
        <v>5</v>
      </c>
    </row>
    <row r="194" spans="1:5" x14ac:dyDescent="0.7">
      <c r="A194" s="29">
        <v>43892</v>
      </c>
      <c r="B194" s="29">
        <v>43902</v>
      </c>
      <c r="C194" t="s">
        <v>30</v>
      </c>
      <c r="D194" t="s">
        <v>27</v>
      </c>
      <c r="E194">
        <v>10</v>
      </c>
    </row>
    <row r="195" spans="1:5" x14ac:dyDescent="0.7">
      <c r="A195" s="29">
        <v>43895</v>
      </c>
      <c r="B195" s="29">
        <v>43902</v>
      </c>
      <c r="C195" t="s">
        <v>31</v>
      </c>
      <c r="D195" t="s">
        <v>15</v>
      </c>
      <c r="E195">
        <v>3</v>
      </c>
    </row>
    <row r="196" spans="1:5" x14ac:dyDescent="0.7">
      <c r="A196" s="29">
        <v>43898</v>
      </c>
      <c r="B196" s="29">
        <v>43906</v>
      </c>
      <c r="C196" t="s">
        <v>31</v>
      </c>
      <c r="D196" t="s">
        <v>19</v>
      </c>
      <c r="E196">
        <v>3</v>
      </c>
    </row>
    <row r="197" spans="1:5" x14ac:dyDescent="0.7">
      <c r="A197" s="29">
        <v>43910</v>
      </c>
      <c r="B197" s="29">
        <v>43918</v>
      </c>
      <c r="C197" t="s">
        <v>32</v>
      </c>
      <c r="D197" t="s">
        <v>15</v>
      </c>
      <c r="E197">
        <v>4</v>
      </c>
    </row>
    <row r="198" spans="1:5" x14ac:dyDescent="0.7">
      <c r="A198" s="29">
        <v>43911</v>
      </c>
      <c r="B198" s="29">
        <v>43921</v>
      </c>
      <c r="C198" t="s">
        <v>30</v>
      </c>
      <c r="D198" t="s">
        <v>13</v>
      </c>
      <c r="E198">
        <v>9</v>
      </c>
    </row>
    <row r="199" spans="1:5" x14ac:dyDescent="0.7">
      <c r="A199" s="29">
        <v>43913</v>
      </c>
      <c r="B199" s="29">
        <v>43922</v>
      </c>
      <c r="C199" t="s">
        <v>34</v>
      </c>
      <c r="D199" t="s">
        <v>21</v>
      </c>
      <c r="E199">
        <v>9</v>
      </c>
    </row>
    <row r="200" spans="1:5" x14ac:dyDescent="0.7">
      <c r="A200" s="29">
        <v>43922</v>
      </c>
      <c r="B200" s="29">
        <v>43923</v>
      </c>
      <c r="C200" t="s">
        <v>34</v>
      </c>
      <c r="D200" t="s">
        <v>27</v>
      </c>
      <c r="E200">
        <v>1</v>
      </c>
    </row>
    <row r="201" spans="1:5" x14ac:dyDescent="0.7">
      <c r="A201" s="29">
        <v>43916</v>
      </c>
      <c r="B201" s="29">
        <v>43926</v>
      </c>
      <c r="C201" t="s">
        <v>33</v>
      </c>
      <c r="D201" t="s">
        <v>21</v>
      </c>
      <c r="E201">
        <v>8</v>
      </c>
    </row>
    <row r="202" spans="1:5" x14ac:dyDescent="0.7">
      <c r="A202" s="29">
        <v>43923</v>
      </c>
      <c r="B202" s="29">
        <v>43929</v>
      </c>
      <c r="C202" t="s">
        <v>30</v>
      </c>
      <c r="D202" t="s">
        <v>27</v>
      </c>
      <c r="E202">
        <v>2</v>
      </c>
    </row>
    <row r="203" spans="1:5" x14ac:dyDescent="0.7">
      <c r="A203" s="29">
        <v>43925</v>
      </c>
      <c r="B203" s="29">
        <v>43931</v>
      </c>
      <c r="C203" t="s">
        <v>34</v>
      </c>
      <c r="D203" t="s">
        <v>23</v>
      </c>
      <c r="E203">
        <v>10</v>
      </c>
    </row>
    <row r="204" spans="1:5" x14ac:dyDescent="0.7">
      <c r="A204" s="29">
        <v>43927</v>
      </c>
      <c r="B204" s="29">
        <v>43933</v>
      </c>
      <c r="C204" t="s">
        <v>31</v>
      </c>
      <c r="D204" t="s">
        <v>27</v>
      </c>
      <c r="E204">
        <v>9</v>
      </c>
    </row>
    <row r="205" spans="1:5" x14ac:dyDescent="0.7">
      <c r="A205" s="29">
        <v>43933</v>
      </c>
      <c r="B205" s="29">
        <v>43935</v>
      </c>
      <c r="C205" t="s">
        <v>31</v>
      </c>
      <c r="D205" t="s">
        <v>27</v>
      </c>
      <c r="E205">
        <v>5</v>
      </c>
    </row>
    <row r="206" spans="1:5" x14ac:dyDescent="0.7">
      <c r="A206" s="29">
        <v>43932</v>
      </c>
      <c r="B206" s="29">
        <v>43937</v>
      </c>
      <c r="C206" t="s">
        <v>31</v>
      </c>
      <c r="D206" t="s">
        <v>21</v>
      </c>
      <c r="E206">
        <v>7</v>
      </c>
    </row>
    <row r="207" spans="1:5" x14ac:dyDescent="0.7">
      <c r="A207" s="29">
        <v>43929</v>
      </c>
      <c r="B207" s="29">
        <v>43938</v>
      </c>
      <c r="C207" t="s">
        <v>30</v>
      </c>
      <c r="D207" t="s">
        <v>21</v>
      </c>
      <c r="E207">
        <v>6</v>
      </c>
    </row>
    <row r="208" spans="1:5" x14ac:dyDescent="0.7">
      <c r="A208" s="29">
        <v>43937</v>
      </c>
      <c r="B208" s="29">
        <v>43939</v>
      </c>
      <c r="C208" t="s">
        <v>30</v>
      </c>
      <c r="D208" t="s">
        <v>17</v>
      </c>
      <c r="E208">
        <v>9</v>
      </c>
    </row>
    <row r="209" spans="1:5" x14ac:dyDescent="0.7">
      <c r="A209" s="29">
        <v>43938</v>
      </c>
      <c r="B209" s="29">
        <v>43939</v>
      </c>
      <c r="C209" t="s">
        <v>34</v>
      </c>
      <c r="D209" t="s">
        <v>17</v>
      </c>
      <c r="E209">
        <v>6</v>
      </c>
    </row>
    <row r="210" spans="1:5" x14ac:dyDescent="0.7">
      <c r="A210" s="29">
        <v>43934</v>
      </c>
      <c r="B210" s="29">
        <v>43940</v>
      </c>
      <c r="C210" t="s">
        <v>34</v>
      </c>
      <c r="D210" t="s">
        <v>21</v>
      </c>
      <c r="E210">
        <v>7</v>
      </c>
    </row>
    <row r="211" spans="1:5" x14ac:dyDescent="0.7">
      <c r="A211" s="29">
        <v>43934</v>
      </c>
      <c r="B211" s="29">
        <v>43944</v>
      </c>
      <c r="C211" t="s">
        <v>35</v>
      </c>
      <c r="D211" t="s">
        <v>27</v>
      </c>
      <c r="E211">
        <v>2</v>
      </c>
    </row>
    <row r="212" spans="1:5" x14ac:dyDescent="0.7">
      <c r="A212" s="29">
        <v>43940</v>
      </c>
      <c r="B212" s="29">
        <v>43944</v>
      </c>
      <c r="C212" t="s">
        <v>31</v>
      </c>
      <c r="D212" t="s">
        <v>15</v>
      </c>
      <c r="E212">
        <v>10</v>
      </c>
    </row>
    <row r="213" spans="1:5" x14ac:dyDescent="0.7">
      <c r="A213" s="29">
        <v>43945</v>
      </c>
      <c r="B213" s="29">
        <v>43946</v>
      </c>
      <c r="C213" t="s">
        <v>32</v>
      </c>
      <c r="D213" t="s">
        <v>27</v>
      </c>
      <c r="E213">
        <v>8</v>
      </c>
    </row>
    <row r="214" spans="1:5" x14ac:dyDescent="0.7">
      <c r="A214" s="29">
        <v>43947</v>
      </c>
      <c r="B214" s="29">
        <v>43957</v>
      </c>
      <c r="C214" t="s">
        <v>35</v>
      </c>
      <c r="D214" t="s">
        <v>23</v>
      </c>
      <c r="E214">
        <v>2</v>
      </c>
    </row>
    <row r="215" spans="1:5" x14ac:dyDescent="0.7">
      <c r="A215" s="29">
        <v>43948</v>
      </c>
      <c r="B215" s="29">
        <v>43954</v>
      </c>
      <c r="C215" t="s">
        <v>30</v>
      </c>
      <c r="D215" t="s">
        <v>21</v>
      </c>
      <c r="E215">
        <v>5</v>
      </c>
    </row>
    <row r="216" spans="1:5" x14ac:dyDescent="0.7">
      <c r="A216" s="29">
        <v>43948</v>
      </c>
      <c r="B216" s="29">
        <v>43951</v>
      </c>
      <c r="C216" t="s">
        <v>35</v>
      </c>
      <c r="D216" t="s">
        <v>19</v>
      </c>
      <c r="E216">
        <v>7</v>
      </c>
    </row>
    <row r="217" spans="1:5" x14ac:dyDescent="0.7">
      <c r="A217" s="29">
        <v>43957</v>
      </c>
      <c r="B217" s="29">
        <v>43964</v>
      </c>
      <c r="C217" t="s">
        <v>32</v>
      </c>
      <c r="D217" t="s">
        <v>17</v>
      </c>
      <c r="E217">
        <v>5</v>
      </c>
    </row>
    <row r="218" spans="1:5" x14ac:dyDescent="0.7">
      <c r="A218" s="29">
        <v>43958</v>
      </c>
      <c r="B218" s="29">
        <v>43965</v>
      </c>
      <c r="C218" t="s">
        <v>35</v>
      </c>
      <c r="D218" t="s">
        <v>21</v>
      </c>
      <c r="E218">
        <v>1</v>
      </c>
    </row>
    <row r="219" spans="1:5" x14ac:dyDescent="0.7">
      <c r="A219" s="29">
        <v>43962</v>
      </c>
      <c r="B219" s="29">
        <v>43968</v>
      </c>
      <c r="C219" t="s">
        <v>34</v>
      </c>
      <c r="D219" t="s">
        <v>21</v>
      </c>
      <c r="E219">
        <v>8</v>
      </c>
    </row>
    <row r="220" spans="1:5" x14ac:dyDescent="0.7">
      <c r="A220" s="29">
        <v>43966</v>
      </c>
      <c r="B220" s="29">
        <v>43968</v>
      </c>
      <c r="C220" t="s">
        <v>32</v>
      </c>
      <c r="D220" t="s">
        <v>27</v>
      </c>
      <c r="E220">
        <v>9</v>
      </c>
    </row>
    <row r="221" spans="1:5" x14ac:dyDescent="0.7">
      <c r="A221" s="29">
        <v>43967</v>
      </c>
      <c r="B221" s="29">
        <v>43970</v>
      </c>
      <c r="C221" t="s">
        <v>30</v>
      </c>
      <c r="D221" t="s">
        <v>15</v>
      </c>
      <c r="E221">
        <v>5</v>
      </c>
    </row>
    <row r="222" spans="1:5" x14ac:dyDescent="0.7">
      <c r="A222" s="29">
        <v>43962</v>
      </c>
      <c r="B222" s="29">
        <v>43971</v>
      </c>
      <c r="C222" t="s">
        <v>32</v>
      </c>
      <c r="D222" t="s">
        <v>15</v>
      </c>
      <c r="E222">
        <v>3</v>
      </c>
    </row>
    <row r="223" spans="1:5" x14ac:dyDescent="0.7">
      <c r="A223" s="29">
        <v>43963</v>
      </c>
      <c r="B223" s="29">
        <v>43971</v>
      </c>
      <c r="C223" t="s">
        <v>32</v>
      </c>
      <c r="D223" t="s">
        <v>25</v>
      </c>
      <c r="E223">
        <v>10</v>
      </c>
    </row>
    <row r="224" spans="1:5" x14ac:dyDescent="0.7">
      <c r="A224" s="29">
        <v>43968</v>
      </c>
      <c r="B224" s="29">
        <v>43975</v>
      </c>
      <c r="C224" t="s">
        <v>35</v>
      </c>
      <c r="D224" t="s">
        <v>21</v>
      </c>
      <c r="E224">
        <v>9</v>
      </c>
    </row>
    <row r="225" spans="1:5" x14ac:dyDescent="0.7">
      <c r="A225" s="29">
        <v>43971</v>
      </c>
      <c r="B225" s="29">
        <v>43975</v>
      </c>
      <c r="C225" t="s">
        <v>35</v>
      </c>
      <c r="D225" t="s">
        <v>17</v>
      </c>
      <c r="E225">
        <v>2</v>
      </c>
    </row>
    <row r="226" spans="1:5" x14ac:dyDescent="0.7">
      <c r="A226" s="29">
        <v>43967</v>
      </c>
      <c r="B226" s="29">
        <v>43977</v>
      </c>
      <c r="C226" t="s">
        <v>34</v>
      </c>
      <c r="D226" t="s">
        <v>27</v>
      </c>
      <c r="E226">
        <v>9</v>
      </c>
    </row>
    <row r="227" spans="1:5" x14ac:dyDescent="0.7">
      <c r="A227" s="29">
        <v>43971</v>
      </c>
      <c r="B227" s="29">
        <v>43978</v>
      </c>
      <c r="C227" t="s">
        <v>30</v>
      </c>
      <c r="D227" t="s">
        <v>27</v>
      </c>
      <c r="E227">
        <v>8</v>
      </c>
    </row>
    <row r="228" spans="1:5" x14ac:dyDescent="0.7">
      <c r="A228" s="29">
        <v>43973</v>
      </c>
      <c r="B228" s="29">
        <v>43978</v>
      </c>
      <c r="C228" t="s">
        <v>32</v>
      </c>
      <c r="D228" t="s">
        <v>15</v>
      </c>
      <c r="E228">
        <v>1</v>
      </c>
    </row>
    <row r="229" spans="1:5" x14ac:dyDescent="0.7">
      <c r="A229" s="29">
        <v>43971</v>
      </c>
      <c r="B229" s="29">
        <v>43981</v>
      </c>
      <c r="C229" t="s">
        <v>34</v>
      </c>
      <c r="D229" t="s">
        <v>27</v>
      </c>
      <c r="E229">
        <v>2</v>
      </c>
    </row>
    <row r="230" spans="1:5" x14ac:dyDescent="0.7">
      <c r="A230" s="29">
        <v>43980</v>
      </c>
      <c r="B230" s="29">
        <v>43982</v>
      </c>
      <c r="C230" t="s">
        <v>35</v>
      </c>
      <c r="D230" t="s">
        <v>23</v>
      </c>
      <c r="E230">
        <v>6</v>
      </c>
    </row>
    <row r="231" spans="1:5" x14ac:dyDescent="0.7">
      <c r="A231" s="29">
        <v>43974</v>
      </c>
      <c r="B231" s="29">
        <v>43983</v>
      </c>
      <c r="C231" t="s">
        <v>30</v>
      </c>
      <c r="D231" t="s">
        <v>13</v>
      </c>
      <c r="E231">
        <v>6</v>
      </c>
    </row>
    <row r="232" spans="1:5" x14ac:dyDescent="0.7">
      <c r="A232" s="29">
        <v>43981</v>
      </c>
      <c r="B232" s="29">
        <v>43986</v>
      </c>
      <c r="C232" t="s">
        <v>32</v>
      </c>
      <c r="D232" t="s">
        <v>25</v>
      </c>
      <c r="E232">
        <v>10</v>
      </c>
    </row>
    <row r="233" spans="1:5" x14ac:dyDescent="0.7">
      <c r="A233" s="29">
        <v>43979</v>
      </c>
      <c r="B233" s="29">
        <v>43989</v>
      </c>
      <c r="C233" t="s">
        <v>34</v>
      </c>
      <c r="D233" t="s">
        <v>17</v>
      </c>
      <c r="E233">
        <v>5</v>
      </c>
    </row>
    <row r="234" spans="1:5" x14ac:dyDescent="0.7">
      <c r="A234" s="29">
        <v>43987</v>
      </c>
      <c r="B234" s="29">
        <v>43989</v>
      </c>
      <c r="C234" t="s">
        <v>33</v>
      </c>
      <c r="D234" t="s">
        <v>23</v>
      </c>
      <c r="E234">
        <v>7</v>
      </c>
    </row>
    <row r="235" spans="1:5" x14ac:dyDescent="0.7">
      <c r="A235" s="29">
        <v>43981</v>
      </c>
      <c r="B235" s="29">
        <v>43990</v>
      </c>
      <c r="C235" t="s">
        <v>34</v>
      </c>
      <c r="D235" t="s">
        <v>13</v>
      </c>
      <c r="E235">
        <v>2</v>
      </c>
    </row>
    <row r="236" spans="1:5" x14ac:dyDescent="0.7">
      <c r="A236" s="29">
        <v>43991</v>
      </c>
      <c r="B236" s="29">
        <v>43994</v>
      </c>
      <c r="C236" t="s">
        <v>32</v>
      </c>
      <c r="D236" t="s">
        <v>23</v>
      </c>
      <c r="E236">
        <v>4</v>
      </c>
    </row>
    <row r="237" spans="1:5" x14ac:dyDescent="0.7">
      <c r="A237" s="29">
        <v>43990</v>
      </c>
      <c r="B237" s="29">
        <v>43995</v>
      </c>
      <c r="C237" t="s">
        <v>33</v>
      </c>
      <c r="D237" t="s">
        <v>17</v>
      </c>
      <c r="E237">
        <v>9</v>
      </c>
    </row>
    <row r="238" spans="1:5" x14ac:dyDescent="0.7">
      <c r="A238" s="29">
        <v>43995</v>
      </c>
      <c r="B238" s="29">
        <v>43996</v>
      </c>
      <c r="C238" t="s">
        <v>33</v>
      </c>
      <c r="D238" t="s">
        <v>27</v>
      </c>
      <c r="E238">
        <v>4</v>
      </c>
    </row>
    <row r="239" spans="1:5" x14ac:dyDescent="0.7">
      <c r="A239" s="29">
        <v>43999</v>
      </c>
      <c r="B239" s="29">
        <v>44003</v>
      </c>
      <c r="C239" t="s">
        <v>31</v>
      </c>
      <c r="D239" t="s">
        <v>17</v>
      </c>
      <c r="E239">
        <v>4</v>
      </c>
    </row>
    <row r="240" spans="1:5" x14ac:dyDescent="0.7">
      <c r="A240" s="29">
        <v>43997</v>
      </c>
      <c r="B240" s="29">
        <v>44004</v>
      </c>
      <c r="C240" t="s">
        <v>31</v>
      </c>
      <c r="D240" t="s">
        <v>25</v>
      </c>
      <c r="E240">
        <v>7</v>
      </c>
    </row>
    <row r="241" spans="1:5" x14ac:dyDescent="0.7">
      <c r="A241" s="29">
        <v>44002</v>
      </c>
      <c r="B241" s="29">
        <v>44005</v>
      </c>
      <c r="C241" t="s">
        <v>35</v>
      </c>
      <c r="D241" t="s">
        <v>27</v>
      </c>
      <c r="E241">
        <v>8</v>
      </c>
    </row>
    <row r="242" spans="1:5" x14ac:dyDescent="0.7">
      <c r="A242" s="29">
        <v>44002</v>
      </c>
      <c r="B242" s="29">
        <v>44008</v>
      </c>
      <c r="C242" t="s">
        <v>33</v>
      </c>
      <c r="D242" t="s">
        <v>23</v>
      </c>
      <c r="E242">
        <v>6</v>
      </c>
    </row>
    <row r="243" spans="1:5" x14ac:dyDescent="0.7">
      <c r="A243" s="29">
        <v>44002</v>
      </c>
      <c r="B243" s="29">
        <v>44008</v>
      </c>
      <c r="C243" t="s">
        <v>30</v>
      </c>
      <c r="D243" t="s">
        <v>13</v>
      </c>
      <c r="E243">
        <v>10</v>
      </c>
    </row>
    <row r="244" spans="1:5" x14ac:dyDescent="0.7">
      <c r="A244" s="29">
        <v>44001</v>
      </c>
      <c r="B244" s="29">
        <v>44010</v>
      </c>
      <c r="C244" t="s">
        <v>31</v>
      </c>
      <c r="D244" t="s">
        <v>17</v>
      </c>
      <c r="E244">
        <v>8</v>
      </c>
    </row>
    <row r="245" spans="1:5" x14ac:dyDescent="0.7">
      <c r="A245" s="29">
        <v>44004</v>
      </c>
      <c r="B245" s="29">
        <v>44012</v>
      </c>
      <c r="C245" t="s">
        <v>31</v>
      </c>
      <c r="D245" t="s">
        <v>21</v>
      </c>
      <c r="E245">
        <v>10</v>
      </c>
    </row>
    <row r="246" spans="1:5" x14ac:dyDescent="0.7">
      <c r="A246" s="29">
        <v>44009</v>
      </c>
      <c r="B246" s="29">
        <v>44014</v>
      </c>
      <c r="C246" t="s">
        <v>30</v>
      </c>
      <c r="D246" t="s">
        <v>27</v>
      </c>
      <c r="E246">
        <v>5</v>
      </c>
    </row>
    <row r="247" spans="1:5" x14ac:dyDescent="0.7">
      <c r="A247" s="29">
        <v>44008</v>
      </c>
      <c r="B247" s="29">
        <v>44015</v>
      </c>
      <c r="C247" t="s">
        <v>35</v>
      </c>
      <c r="D247" t="s">
        <v>17</v>
      </c>
      <c r="E247">
        <v>3</v>
      </c>
    </row>
    <row r="248" spans="1:5" x14ac:dyDescent="0.7">
      <c r="A248" s="29">
        <v>44009</v>
      </c>
      <c r="B248" s="29">
        <v>44018</v>
      </c>
      <c r="C248" t="s">
        <v>35</v>
      </c>
      <c r="D248" t="s">
        <v>21</v>
      </c>
      <c r="E248">
        <v>7</v>
      </c>
    </row>
    <row r="249" spans="1:5" x14ac:dyDescent="0.7">
      <c r="A249" s="29">
        <v>44011</v>
      </c>
      <c r="B249" s="29">
        <v>44021</v>
      </c>
      <c r="C249" t="s">
        <v>30</v>
      </c>
      <c r="D249" t="s">
        <v>21</v>
      </c>
      <c r="E249">
        <v>7</v>
      </c>
    </row>
    <row r="250" spans="1:5" x14ac:dyDescent="0.7">
      <c r="A250" s="29">
        <v>44016</v>
      </c>
      <c r="B250" s="29" t="s">
        <v>36</v>
      </c>
      <c r="C250" t="s">
        <v>35</v>
      </c>
      <c r="D250" t="s">
        <v>25</v>
      </c>
      <c r="E250">
        <v>6</v>
      </c>
    </row>
    <row r="251" spans="1:5" x14ac:dyDescent="0.7">
      <c r="A251" s="29">
        <v>44026</v>
      </c>
      <c r="B251" s="29">
        <v>44028</v>
      </c>
      <c r="C251" t="s">
        <v>30</v>
      </c>
      <c r="D251" t="s">
        <v>21</v>
      </c>
      <c r="E251">
        <v>6</v>
      </c>
    </row>
    <row r="252" spans="1:5" x14ac:dyDescent="0.7">
      <c r="A252" s="29">
        <v>44021</v>
      </c>
      <c r="B252" s="29">
        <v>44031</v>
      </c>
      <c r="C252" t="s">
        <v>33</v>
      </c>
      <c r="D252" t="s">
        <v>15</v>
      </c>
      <c r="E252">
        <v>4</v>
      </c>
    </row>
    <row r="253" spans="1:5" x14ac:dyDescent="0.7">
      <c r="A253" s="29">
        <v>44025</v>
      </c>
      <c r="B253" s="29">
        <v>44032</v>
      </c>
      <c r="C253" t="s">
        <v>32</v>
      </c>
      <c r="D253" t="s">
        <v>17</v>
      </c>
      <c r="E253">
        <v>2</v>
      </c>
    </row>
    <row r="254" spans="1:5" x14ac:dyDescent="0.7">
      <c r="A254" s="29">
        <v>44052</v>
      </c>
      <c r="B254" s="29">
        <v>44057</v>
      </c>
      <c r="C254" t="s">
        <v>31</v>
      </c>
      <c r="D254" t="s">
        <v>19</v>
      </c>
      <c r="E254">
        <v>5</v>
      </c>
    </row>
    <row r="255" spans="1:5" x14ac:dyDescent="0.7">
      <c r="A255" s="29">
        <v>44065</v>
      </c>
      <c r="B255" s="29">
        <v>44069</v>
      </c>
      <c r="C255" t="s">
        <v>31</v>
      </c>
      <c r="D255" t="s">
        <v>23</v>
      </c>
      <c r="E255">
        <v>2</v>
      </c>
    </row>
    <row r="256" spans="1:5" x14ac:dyDescent="0.7">
      <c r="A256" s="29">
        <v>44067</v>
      </c>
      <c r="B256" s="29">
        <v>44073</v>
      </c>
      <c r="C256" t="s">
        <v>31</v>
      </c>
      <c r="D256" t="s">
        <v>27</v>
      </c>
      <c r="E256">
        <v>6</v>
      </c>
    </row>
    <row r="257" spans="1:5" x14ac:dyDescent="0.7">
      <c r="A257" s="29">
        <v>44021</v>
      </c>
      <c r="B257" s="29">
        <v>44022</v>
      </c>
      <c r="C257" t="s">
        <v>35</v>
      </c>
      <c r="D257" t="s">
        <v>15</v>
      </c>
      <c r="E257">
        <v>5</v>
      </c>
    </row>
    <row r="258" spans="1:5" x14ac:dyDescent="0.7">
      <c r="A258" s="29">
        <v>44069</v>
      </c>
      <c r="B258" s="29">
        <v>44077</v>
      </c>
      <c r="C258" t="s">
        <v>33</v>
      </c>
      <c r="D258" t="s">
        <v>17</v>
      </c>
      <c r="E258">
        <v>3</v>
      </c>
    </row>
    <row r="259" spans="1:5" x14ac:dyDescent="0.7">
      <c r="A259" s="29">
        <v>44073</v>
      </c>
      <c r="B259" s="29">
        <v>44083</v>
      </c>
      <c r="C259" t="s">
        <v>34</v>
      </c>
      <c r="D259" t="s">
        <v>19</v>
      </c>
      <c r="E259">
        <v>9</v>
      </c>
    </row>
    <row r="260" spans="1:5" x14ac:dyDescent="0.7">
      <c r="A260" s="29">
        <v>44016</v>
      </c>
      <c r="B260" s="29">
        <v>44051</v>
      </c>
      <c r="C260" t="s">
        <v>30</v>
      </c>
      <c r="D260" t="s">
        <v>23</v>
      </c>
      <c r="E260">
        <v>10</v>
      </c>
    </row>
    <row r="261" spans="1:5" x14ac:dyDescent="0.7">
      <c r="A261" s="29">
        <v>44072</v>
      </c>
      <c r="B261" s="29">
        <v>44074</v>
      </c>
      <c r="C261" t="s">
        <v>35</v>
      </c>
      <c r="D261" t="s">
        <v>15</v>
      </c>
      <c r="E261">
        <v>3</v>
      </c>
    </row>
    <row r="262" spans="1:5" x14ac:dyDescent="0.7">
      <c r="A262" s="29">
        <v>44018</v>
      </c>
      <c r="B262" s="29">
        <v>44051</v>
      </c>
      <c r="C262" t="s">
        <v>30</v>
      </c>
      <c r="D262" t="s">
        <v>23</v>
      </c>
      <c r="E262">
        <v>6</v>
      </c>
    </row>
    <row r="263" spans="1:5" x14ac:dyDescent="0.7">
      <c r="A263" s="29">
        <v>44019</v>
      </c>
      <c r="B263" s="29">
        <v>44051</v>
      </c>
      <c r="C263" t="s">
        <v>33</v>
      </c>
      <c r="D263" t="s">
        <v>23</v>
      </c>
      <c r="E263">
        <v>3</v>
      </c>
    </row>
    <row r="264" spans="1:5" x14ac:dyDescent="0.7">
      <c r="A264" s="29">
        <v>44019</v>
      </c>
      <c r="B264" s="29" t="s">
        <v>36</v>
      </c>
      <c r="C264" t="s">
        <v>32</v>
      </c>
      <c r="D264" t="s">
        <v>27</v>
      </c>
      <c r="E264">
        <v>2</v>
      </c>
    </row>
    <row r="265" spans="1:5" x14ac:dyDescent="0.7">
      <c r="A265" s="29">
        <v>44033</v>
      </c>
      <c r="B265" s="29" t="s">
        <v>36</v>
      </c>
      <c r="C265" t="s">
        <v>33</v>
      </c>
      <c r="D265" t="s">
        <v>21</v>
      </c>
      <c r="E265">
        <v>3</v>
      </c>
    </row>
    <row r="266" spans="1:5" x14ac:dyDescent="0.7">
      <c r="A266" s="29">
        <v>44037</v>
      </c>
      <c r="B266" s="29" t="s">
        <v>36</v>
      </c>
      <c r="C266" t="s">
        <v>31</v>
      </c>
      <c r="D266" t="s">
        <v>27</v>
      </c>
      <c r="E266">
        <v>3</v>
      </c>
    </row>
    <row r="267" spans="1:5" x14ac:dyDescent="0.7">
      <c r="A267" s="29">
        <v>44040</v>
      </c>
      <c r="B267" s="29" t="s">
        <v>36</v>
      </c>
      <c r="C267" t="s">
        <v>30</v>
      </c>
      <c r="D267" t="s">
        <v>15</v>
      </c>
      <c r="E267">
        <v>1</v>
      </c>
    </row>
    <row r="268" spans="1:5" x14ac:dyDescent="0.7">
      <c r="A268" s="29">
        <v>44049</v>
      </c>
      <c r="B268" s="29" t="s">
        <v>36</v>
      </c>
      <c r="C268" t="s">
        <v>34</v>
      </c>
      <c r="D268" t="s">
        <v>23</v>
      </c>
      <c r="E268">
        <v>7</v>
      </c>
    </row>
    <row r="269" spans="1:5" x14ac:dyDescent="0.7">
      <c r="A269" s="29">
        <v>44055</v>
      </c>
      <c r="B269" s="29" t="s">
        <v>36</v>
      </c>
      <c r="C269" t="s">
        <v>30</v>
      </c>
      <c r="D269" t="s">
        <v>27</v>
      </c>
      <c r="E269">
        <v>6</v>
      </c>
    </row>
    <row r="270" spans="1:5" x14ac:dyDescent="0.7">
      <c r="A270" s="29">
        <v>44057</v>
      </c>
      <c r="B270" s="29" t="s">
        <v>36</v>
      </c>
      <c r="C270" t="s">
        <v>34</v>
      </c>
      <c r="D270" t="s">
        <v>13</v>
      </c>
      <c r="E270">
        <v>1</v>
      </c>
    </row>
    <row r="271" spans="1:5" x14ac:dyDescent="0.7">
      <c r="A271" s="29">
        <v>44066</v>
      </c>
      <c r="B271" s="29">
        <v>44051</v>
      </c>
      <c r="C271" t="s">
        <v>32</v>
      </c>
      <c r="D271" t="s">
        <v>23</v>
      </c>
      <c r="E271">
        <v>1</v>
      </c>
    </row>
  </sheetData>
  <mergeCells count="2">
    <mergeCell ref="G2:H2"/>
    <mergeCell ref="J2:M2"/>
  </mergeCells>
  <phoneticPr fontId="2"/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請求書</vt:lpstr>
      <vt:lpstr>納品データ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2020-08-08T00:26:43Z</dcterms:created>
  <dcterms:modified xsi:type="dcterms:W3CDTF">2020-08-08T09:25:35Z</dcterms:modified>
</cp:coreProperties>
</file>