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13"/>
  <workbookPr codeName="ThisWorkbook" defaultThemeVersion="166925"/>
  <mc:AlternateContent xmlns:mc="http://schemas.openxmlformats.org/markup-compatibility/2006">
    <mc:Choice Requires="x15">
      <x15ac:absPath xmlns:x15ac="http://schemas.microsoft.com/office/spreadsheetml/2010/11/ac" url="https://d.docs.live.net/18f5b8505e127d61/電子出版/Excel業務改善ガイドブック/"/>
    </mc:Choice>
  </mc:AlternateContent>
  <xr:revisionPtr revIDLastSave="0" documentId="8_{82DBFD20-16AE-437F-89A2-EA9C25816C0E}" xr6:coauthVersionLast="45" xr6:coauthVersionMax="45" xr10:uidLastSave="{00000000-0000-0000-0000-000000000000}"/>
  <bookViews>
    <workbookView xWindow="-120" yWindow="-120" windowWidth="20730" windowHeight="11160" xr2:uid="{B7848BFD-B132-4F9C-96DF-D87123A688E0}"/>
  </bookViews>
  <sheets>
    <sheet name="業務診断ツール" sheetId="1" r:id="rId1"/>
    <sheet name="目標設定ツール" sheetId="2" r:id="rId2"/>
    <sheet name="課題解決ツール" sheetId="3" r:id="rId3"/>
    <sheet name="アイテム洗い出しツール"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1" i="4" l="1"/>
  <c r="I13" i="4"/>
  <c r="I15" i="4"/>
  <c r="I17" i="4"/>
  <c r="I19" i="4"/>
  <c r="I21" i="4"/>
  <c r="I23" i="4"/>
  <c r="I25" i="4"/>
  <c r="I27" i="4"/>
  <c r="I29" i="4"/>
  <c r="I31" i="4"/>
  <c r="I33" i="4"/>
  <c r="H26" i="4"/>
  <c r="H27" i="4"/>
  <c r="H28" i="4"/>
  <c r="H29" i="4"/>
  <c r="H30" i="4"/>
  <c r="H31" i="4"/>
  <c r="H32" i="4"/>
  <c r="H33" i="4"/>
  <c r="H11" i="4"/>
  <c r="H12" i="4"/>
  <c r="H13" i="4"/>
  <c r="H14" i="4"/>
  <c r="H15" i="4"/>
  <c r="H16" i="4"/>
  <c r="H17" i="4"/>
  <c r="H18" i="4"/>
  <c r="H19" i="4"/>
  <c r="H20" i="4"/>
  <c r="H21" i="4"/>
  <c r="H22" i="4"/>
  <c r="H23" i="4"/>
  <c r="H24" i="4"/>
  <c r="H25" i="4"/>
  <c r="H10" i="4"/>
  <c r="H9" i="4"/>
  <c r="C32" i="4"/>
  <c r="J11" i="4" s="1"/>
  <c r="K11" i="4" s="1"/>
  <c r="C31" i="4"/>
  <c r="I9" i="4" s="1"/>
  <c r="D28" i="2"/>
  <c r="C28" i="2"/>
  <c r="I32" i="4" l="1"/>
  <c r="I30" i="4"/>
  <c r="I28" i="4"/>
  <c r="I26" i="4"/>
  <c r="I24" i="4"/>
  <c r="I22" i="4"/>
  <c r="I20" i="4"/>
  <c r="I18" i="4"/>
  <c r="I16" i="4"/>
  <c r="I14" i="4"/>
  <c r="I12" i="4"/>
  <c r="I10" i="4"/>
  <c r="J9" i="4"/>
  <c r="K9" i="4" s="1"/>
  <c r="L9" i="4" s="1"/>
  <c r="J32" i="4"/>
  <c r="K32" i="4" s="1"/>
  <c r="L32" i="4" s="1"/>
  <c r="J30" i="4"/>
  <c r="J28" i="4"/>
  <c r="K28" i="4" s="1"/>
  <c r="L28" i="4" s="1"/>
  <c r="J26" i="4"/>
  <c r="J24" i="4"/>
  <c r="K24" i="4" s="1"/>
  <c r="L24" i="4" s="1"/>
  <c r="J22" i="4"/>
  <c r="J20" i="4"/>
  <c r="K20" i="4" s="1"/>
  <c r="L20" i="4" s="1"/>
  <c r="J18" i="4"/>
  <c r="J16" i="4"/>
  <c r="K16" i="4" s="1"/>
  <c r="L16" i="4" s="1"/>
  <c r="J14" i="4"/>
  <c r="J12" i="4"/>
  <c r="K12" i="4" s="1"/>
  <c r="L12" i="4" s="1"/>
  <c r="J10" i="4"/>
  <c r="J33" i="4"/>
  <c r="K33" i="4" s="1"/>
  <c r="L33" i="4" s="1"/>
  <c r="J31" i="4"/>
  <c r="K31" i="4" s="1"/>
  <c r="L31" i="4" s="1"/>
  <c r="J29" i="4"/>
  <c r="K29" i="4" s="1"/>
  <c r="L29" i="4" s="1"/>
  <c r="J27" i="4"/>
  <c r="K27" i="4" s="1"/>
  <c r="L27" i="4" s="1"/>
  <c r="J25" i="4"/>
  <c r="K25" i="4" s="1"/>
  <c r="L25" i="4" s="1"/>
  <c r="J23" i="4"/>
  <c r="K23" i="4" s="1"/>
  <c r="L23" i="4" s="1"/>
  <c r="J21" i="4"/>
  <c r="K21" i="4" s="1"/>
  <c r="L21" i="4" s="1"/>
  <c r="J19" i="4"/>
  <c r="K19" i="4" s="1"/>
  <c r="J17" i="4"/>
  <c r="K17" i="4" s="1"/>
  <c r="L17" i="4" s="1"/>
  <c r="J15" i="4"/>
  <c r="K15" i="4" s="1"/>
  <c r="L15" i="4" s="1"/>
  <c r="J13" i="4"/>
  <c r="K13" i="4" s="1"/>
  <c r="L13" i="4" s="1"/>
  <c r="L19" i="4"/>
  <c r="L11" i="4"/>
  <c r="K10" i="4" l="1"/>
  <c r="L10" i="4" s="1"/>
  <c r="K14" i="4"/>
  <c r="L14" i="4" s="1"/>
  <c r="K18" i="4"/>
  <c r="L18" i="4" s="1"/>
  <c r="K22" i="4"/>
  <c r="L22" i="4" s="1"/>
  <c r="K26" i="4"/>
  <c r="L26" i="4" s="1"/>
  <c r="K30" i="4"/>
  <c r="L30" i="4" s="1"/>
</calcChain>
</file>

<file path=xl/sharedStrings.xml><?xml version="1.0" encoding="utf-8"?>
<sst xmlns="http://schemas.openxmlformats.org/spreadsheetml/2006/main" count="81" uniqueCount="63">
  <si>
    <t>業務診断ツール</t>
    <rPh sb="0" eb="2">
      <t>ギョウム</t>
    </rPh>
    <rPh sb="2" eb="4">
      <t>シンダン</t>
    </rPh>
    <phoneticPr fontId="2"/>
  </si>
  <si>
    <t>今、どんな手作業がありますか？記入してみましょう</t>
    <rPh sb="0" eb="1">
      <t>イマ</t>
    </rPh>
    <rPh sb="5" eb="8">
      <t>テサギョウ</t>
    </rPh>
    <rPh sb="15" eb="17">
      <t>キニュウ</t>
    </rPh>
    <phoneticPr fontId="2"/>
  </si>
  <si>
    <t>例</t>
    <rPh sb="0" eb="1">
      <t>レイ</t>
    </rPh>
    <phoneticPr fontId="2"/>
  </si>
  <si>
    <t>請求書作成</t>
    <rPh sb="0" eb="3">
      <t>セイキュウショ</t>
    </rPh>
    <rPh sb="3" eb="5">
      <t>サクセイ</t>
    </rPh>
    <phoneticPr fontId="2"/>
  </si>
  <si>
    <t>Excelでの自動化はされているが、請求先と請求月は手入力で指定している</t>
    <rPh sb="7" eb="10">
      <t>ジドウカ</t>
    </rPh>
    <rPh sb="18" eb="20">
      <t>セイキュウ</t>
    </rPh>
    <rPh sb="20" eb="21">
      <t>サキ</t>
    </rPh>
    <rPh sb="22" eb="24">
      <t>セイキュウ</t>
    </rPh>
    <rPh sb="24" eb="25">
      <t>ツキ</t>
    </rPh>
    <rPh sb="26" eb="27">
      <t>テ</t>
    </rPh>
    <rPh sb="27" eb="29">
      <t>ニュウリョク</t>
    </rPh>
    <rPh sb="30" eb="32">
      <t>シテイ</t>
    </rPh>
    <phoneticPr fontId="2"/>
  </si>
  <si>
    <t>番号</t>
  </si>
  <si>
    <t>何の作業で発生しているか</t>
  </si>
  <si>
    <t>今ある手作業</t>
    <rPh sb="0" eb="1">
      <t>イマ</t>
    </rPh>
    <rPh sb="3" eb="6">
      <t>テサギョウ</t>
    </rPh>
    <phoneticPr fontId="2"/>
  </si>
  <si>
    <t>現状の手作業</t>
  </si>
  <si>
    <t>解決した時の効果</t>
  </si>
  <si>
    <t>請求書作成を意識していなくてもいつの間にか請求書が作成される</t>
    <rPh sb="0" eb="3">
      <t>セイキュウショ</t>
    </rPh>
    <rPh sb="3" eb="5">
      <t>サクセイ</t>
    </rPh>
    <rPh sb="6" eb="8">
      <t>イシキ</t>
    </rPh>
    <rPh sb="18" eb="19">
      <t>マ</t>
    </rPh>
    <rPh sb="21" eb="24">
      <t>セイキュウショ</t>
    </rPh>
    <rPh sb="25" eb="27">
      <t>サクセイ</t>
    </rPh>
    <phoneticPr fontId="2"/>
  </si>
  <si>
    <t>解決したい</t>
  </si>
  <si>
    <t>◯</t>
    <phoneticPr fontId="2"/>
  </si>
  <si>
    <t>最も解決したい</t>
  </si>
  <si>
    <t>作成者：</t>
    <rPh sb="0" eb="3">
      <t>サクセイシャ</t>
    </rPh>
    <phoneticPr fontId="2"/>
  </si>
  <si>
    <t>作成日：</t>
    <rPh sb="0" eb="2">
      <t>サクセイ</t>
    </rPh>
    <rPh sb="2" eb="3">
      <t>ビ</t>
    </rPh>
    <phoneticPr fontId="2"/>
  </si>
  <si>
    <t>目標設定ツール</t>
    <rPh sb="0" eb="2">
      <t>モクヒョウ</t>
    </rPh>
    <rPh sb="2" eb="4">
      <t>セッテイ</t>
    </rPh>
    <phoneticPr fontId="2"/>
  </si>
  <si>
    <t>自動化する作業</t>
    <rPh sb="0" eb="3">
      <t>ジドウカ</t>
    </rPh>
    <rPh sb="5" eb="7">
      <t>サギョウ</t>
    </rPh>
    <phoneticPr fontId="2"/>
  </si>
  <si>
    <t>現状の問題点</t>
    <rPh sb="0" eb="2">
      <t>ゲンジョウ</t>
    </rPh>
    <rPh sb="3" eb="6">
      <t>モンダイテン</t>
    </rPh>
    <phoneticPr fontId="2"/>
  </si>
  <si>
    <t>自動化された時の効果</t>
    <rPh sb="0" eb="3">
      <t>ジドウカ</t>
    </rPh>
    <rPh sb="6" eb="7">
      <t>トキ</t>
    </rPh>
    <rPh sb="8" eb="10">
      <t>コウカ</t>
    </rPh>
    <phoneticPr fontId="2"/>
  </si>
  <si>
    <t>項目</t>
    <rPh sb="0" eb="2">
      <t>コウモク</t>
    </rPh>
    <phoneticPr fontId="2"/>
  </si>
  <si>
    <t>現状での満足度</t>
    <rPh sb="0" eb="2">
      <t>ゲンジョウ</t>
    </rPh>
    <rPh sb="4" eb="7">
      <t>マンゾクド</t>
    </rPh>
    <phoneticPr fontId="2"/>
  </si>
  <si>
    <t>効率化後の満足度</t>
    <rPh sb="0" eb="3">
      <t>コウリツカ</t>
    </rPh>
    <rPh sb="3" eb="4">
      <t>ゴ</t>
    </rPh>
    <rPh sb="5" eb="8">
      <t>マンゾクド</t>
    </rPh>
    <phoneticPr fontId="2"/>
  </si>
  <si>
    <t>間違いを後で修正しなくてよくなる</t>
    <rPh sb="0" eb="2">
      <t>マチガ</t>
    </rPh>
    <rPh sb="4" eb="5">
      <t>アト</t>
    </rPh>
    <rPh sb="6" eb="8">
      <t>シュウセイ</t>
    </rPh>
    <phoneticPr fontId="2"/>
  </si>
  <si>
    <t>人件費</t>
    <rPh sb="0" eb="3">
      <t>ジンケンヒ</t>
    </rPh>
    <phoneticPr fontId="2"/>
  </si>
  <si>
    <t>項目名</t>
    <rPh sb="0" eb="2">
      <t>コウモク</t>
    </rPh>
    <rPh sb="2" eb="3">
      <t>メイ</t>
    </rPh>
    <phoneticPr fontId="2"/>
  </si>
  <si>
    <t>印刷ミスのコピー代</t>
    <rPh sb="0" eb="2">
      <t>インサツ</t>
    </rPh>
    <rPh sb="8" eb="9">
      <t>ダイ</t>
    </rPh>
    <phoneticPr fontId="2"/>
  </si>
  <si>
    <t>現状</t>
    <rPh sb="0" eb="2">
      <t>ゲンジョウ</t>
    </rPh>
    <phoneticPr fontId="2"/>
  </si>
  <si>
    <t>効率化後</t>
    <rPh sb="0" eb="3">
      <t>コウリツカ</t>
    </rPh>
    <rPh sb="3" eb="4">
      <t>ゴ</t>
    </rPh>
    <phoneticPr fontId="2"/>
  </si>
  <si>
    <t>合計</t>
    <rPh sb="0" eb="2">
      <t>ゴウケイ</t>
    </rPh>
    <phoneticPr fontId="2"/>
  </si>
  <si>
    <t>理想の形</t>
    <rPh sb="0" eb="2">
      <t>リソウ</t>
    </rPh>
    <rPh sb="3" eb="4">
      <t>カタチ</t>
    </rPh>
    <phoneticPr fontId="2"/>
  </si>
  <si>
    <t>１月あたりのコスト</t>
    <rPh sb="1" eb="2">
      <t>ツキ</t>
    </rPh>
    <phoneticPr fontId="2"/>
  </si>
  <si>
    <t>課題</t>
    <rPh sb="0" eb="2">
      <t>カダイ</t>
    </rPh>
    <phoneticPr fontId="2"/>
  </si>
  <si>
    <t>解決法</t>
    <rPh sb="0" eb="3">
      <t>カイケツホウ</t>
    </rPh>
    <phoneticPr fontId="2"/>
  </si>
  <si>
    <t>解決法の実行力</t>
    <rPh sb="0" eb="3">
      <t>カイケツホウ</t>
    </rPh>
    <rPh sb="4" eb="7">
      <t>ジッコウリョク</t>
    </rPh>
    <phoneticPr fontId="2"/>
  </si>
  <si>
    <t>Excelでできるかわからない</t>
    <phoneticPr fontId="2"/>
  </si>
  <si>
    <t>Excelの詳しい人にコンサルを頼む</t>
    <rPh sb="6" eb="7">
      <t>クワ</t>
    </rPh>
    <rPh sb="9" eb="10">
      <t>ヒト</t>
    </rPh>
    <rPh sb="16" eb="17">
      <t>タノ</t>
    </rPh>
    <phoneticPr fontId="2"/>
  </si>
  <si>
    <t>手作業でできるか</t>
    <rPh sb="0" eb="3">
      <t>テサギョウ</t>
    </rPh>
    <phoneticPr fontId="2"/>
  </si>
  <si>
    <t>課題解決ツール</t>
    <phoneticPr fontId="2"/>
  </si>
  <si>
    <t>アイテム洗い出しツール</t>
    <phoneticPr fontId="2"/>
  </si>
  <si>
    <t>アイテム</t>
    <phoneticPr fontId="2"/>
  </si>
  <si>
    <t>費用</t>
    <rPh sb="0" eb="2">
      <t>ヒヨウ</t>
    </rPh>
    <phoneticPr fontId="2"/>
  </si>
  <si>
    <t>出費区分</t>
    <rPh sb="0" eb="2">
      <t>シュッピ</t>
    </rPh>
    <rPh sb="2" eb="4">
      <t>クブン</t>
    </rPh>
    <phoneticPr fontId="2"/>
  </si>
  <si>
    <t>初期費用合計</t>
    <rPh sb="0" eb="2">
      <t>ショキ</t>
    </rPh>
    <rPh sb="2" eb="4">
      <t>ヒヨウ</t>
    </rPh>
    <rPh sb="4" eb="6">
      <t>ゴウケイ</t>
    </rPh>
    <phoneticPr fontId="2"/>
  </si>
  <si>
    <t>1か月合計</t>
    <rPh sb="2" eb="3">
      <t>ゲツ</t>
    </rPh>
    <rPh sb="3" eb="5">
      <t>ゴウケイ</t>
    </rPh>
    <phoneticPr fontId="2"/>
  </si>
  <si>
    <t>サーバーレンタル</t>
    <phoneticPr fontId="2"/>
  </si>
  <si>
    <t>月</t>
    <rPh sb="0" eb="1">
      <t>ツキ</t>
    </rPh>
    <phoneticPr fontId="2"/>
  </si>
  <si>
    <t>サーバー初期費用</t>
    <rPh sb="4" eb="6">
      <t>ショキ</t>
    </rPh>
    <rPh sb="6" eb="8">
      <t>ヒヨウ</t>
    </rPh>
    <phoneticPr fontId="2"/>
  </si>
  <si>
    <t>初期</t>
    <rPh sb="0" eb="2">
      <t>ショキ</t>
    </rPh>
    <phoneticPr fontId="2"/>
  </si>
  <si>
    <t>プログラム外注</t>
    <rPh sb="5" eb="7">
      <t>ガイチュウ</t>
    </rPh>
    <phoneticPr fontId="2"/>
  </si>
  <si>
    <t>プログラム運用人件費</t>
    <rPh sb="5" eb="7">
      <t>ウンヨウ</t>
    </rPh>
    <rPh sb="7" eb="10">
      <t>ジンケンヒ</t>
    </rPh>
    <phoneticPr fontId="2"/>
  </si>
  <si>
    <t>データ移行・動作確認人件費</t>
    <rPh sb="3" eb="5">
      <t>イコウ</t>
    </rPh>
    <rPh sb="6" eb="8">
      <t>ドウサ</t>
    </rPh>
    <rPh sb="8" eb="10">
      <t>カクニン</t>
    </rPh>
    <rPh sb="10" eb="13">
      <t>ジンケンヒ</t>
    </rPh>
    <phoneticPr fontId="2"/>
  </si>
  <si>
    <t>いつまで</t>
    <phoneticPr fontId="2"/>
  </si>
  <si>
    <t>削減コスト</t>
    <rPh sb="0" eb="2">
      <t>サクゲン</t>
    </rPh>
    <phoneticPr fontId="2"/>
  </si>
  <si>
    <t>1月の削減コスト</t>
    <rPh sb="1" eb="2">
      <t>ツキ</t>
    </rPh>
    <rPh sb="3" eb="5">
      <t>サクゲン</t>
    </rPh>
    <phoneticPr fontId="2"/>
  </si>
  <si>
    <t>円</t>
    <rPh sb="0" eb="1">
      <t>エン</t>
    </rPh>
    <phoneticPr fontId="2"/>
  </si>
  <si>
    <t>回収コスト</t>
    <rPh sb="0" eb="2">
      <t>カイシュウ</t>
    </rPh>
    <phoneticPr fontId="2"/>
  </si>
  <si>
    <t>経過月</t>
    <rPh sb="0" eb="2">
      <t>ケイカ</t>
    </rPh>
    <rPh sb="2" eb="3">
      <t>ツキ</t>
    </rPh>
    <phoneticPr fontId="2"/>
  </si>
  <si>
    <t>累積削減コスト</t>
    <rPh sb="0" eb="2">
      <t>ルイセキ</t>
    </rPh>
    <rPh sb="2" eb="4">
      <t>サクゲン</t>
    </rPh>
    <phoneticPr fontId="2"/>
  </si>
  <si>
    <t>初期費用</t>
    <rPh sb="0" eb="2">
      <t>ショキ</t>
    </rPh>
    <rPh sb="2" eb="4">
      <t>ヒヨウ</t>
    </rPh>
    <phoneticPr fontId="2"/>
  </si>
  <si>
    <t>累積月間コスト</t>
    <rPh sb="0" eb="2">
      <t>ルイセキ</t>
    </rPh>
    <rPh sb="2" eb="4">
      <t>ゲッカン</t>
    </rPh>
    <phoneticPr fontId="2"/>
  </si>
  <si>
    <t>累計コスト</t>
    <rPh sb="0" eb="2">
      <t>ルイケイ</t>
    </rPh>
    <phoneticPr fontId="2"/>
  </si>
  <si>
    <t>効率化前</t>
    <rPh sb="0" eb="3">
      <t>コウリツカ</t>
    </rPh>
    <rPh sb="3" eb="4">
      <t>マエ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</si>
</sst>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b/>
      <sz val="11"/>
      <color theme="0"/>
      <name val="游ゴシック"/>
      <family val="3"/>
      <charset val="128"/>
      <scheme val="minor"/>
    </font>
    <font>
      <b/>
      <sz val="11"/>
      <color theme="1"/>
      <name val="游ゴシック"/>
      <family val="3"/>
      <charset val="128"/>
      <scheme val="minor"/>
    </font>
    <font>
      <b/>
      <sz val="20"/>
      <color theme="0"/>
      <name val="游ゴシック"/>
      <family val="3"/>
      <charset val="128"/>
      <scheme val="minor"/>
    </font>
    <font>
      <sz val="11"/>
      <name val="游ゴシック"/>
      <family val="3"/>
      <charset val="128"/>
      <scheme val="minor"/>
    </font>
    <font>
      <sz val="11"/>
      <color theme="2" tint="-0.249977111117893"/>
      <name val="游ゴシック"/>
      <family val="2"/>
      <charset val="128"/>
      <scheme val="minor"/>
    </font>
    <font>
      <sz val="11"/>
      <color theme="2" tint="-0.249977111117893"/>
      <name val="游ゴシック"/>
      <family val="3"/>
      <charset val="128"/>
      <scheme val="minor"/>
    </font>
    <font>
      <sz val="11"/>
      <color theme="3" tint="0.39997558519241921"/>
      <name val="游ゴシック"/>
      <family val="2"/>
      <charset val="128"/>
      <scheme val="minor"/>
    </font>
    <font>
      <sz val="11"/>
      <color theme="3" tint="0.39997558519241921"/>
      <name val="游ゴシック"/>
      <family val="3"/>
      <charset val="128"/>
      <scheme val="minor"/>
    </font>
  </fonts>
  <fills count="3">
    <fill>
      <patternFill patternType="none"/>
    </fill>
    <fill>
      <patternFill patternType="gray125"/>
    </fill>
    <fill>
      <patternFill patternType="solid">
        <fgColor theme="4"/>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1">
    <xf numFmtId="0" fontId="0" fillId="0" borderId="0" xfId="0">
      <alignment vertical="center"/>
    </xf>
    <xf numFmtId="0" fontId="0" fillId="0" borderId="0" xfId="0"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3" fillId="2" borderId="0" xfId="0" applyFont="1" applyFill="1" applyAlignment="1">
      <alignment horizontal="center" vertical="center"/>
    </xf>
    <xf numFmtId="0" fontId="4" fillId="0" borderId="0" xfId="0" applyFont="1">
      <alignment vertical="center"/>
    </xf>
    <xf numFmtId="0" fontId="5" fillId="2" borderId="0" xfId="0" applyFont="1" applyFill="1">
      <alignment vertical="center"/>
    </xf>
    <xf numFmtId="0" fontId="3" fillId="2" borderId="0" xfId="0" applyFont="1" applyFill="1">
      <alignment vertical="center"/>
    </xf>
    <xf numFmtId="0" fontId="0" fillId="0" borderId="0" xfId="0" applyAlignment="1">
      <alignment horizontal="right" vertical="center"/>
    </xf>
    <xf numFmtId="0" fontId="6" fillId="0" borderId="0" xfId="0" applyFont="1" applyAlignment="1">
      <alignment horizontal="center" vertical="center"/>
    </xf>
    <xf numFmtId="0" fontId="6" fillId="0" borderId="0" xfId="0" applyFont="1" applyAlignment="1">
      <alignment horizontal="center" vertical="center" wrapText="1"/>
    </xf>
    <xf numFmtId="0" fontId="6" fillId="0" borderId="0" xfId="0" applyFont="1" applyAlignment="1">
      <alignment vertical="center" wrapText="1"/>
    </xf>
    <xf numFmtId="0" fontId="0" fillId="0" borderId="4" xfId="0" applyBorder="1">
      <alignment vertical="center"/>
    </xf>
    <xf numFmtId="0" fontId="0" fillId="0" borderId="5" xfId="0" applyBorder="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1"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3" fillId="2" borderId="9" xfId="0" applyFont="1" applyFill="1" applyBorder="1" applyAlignment="1">
      <alignment horizontal="center" vertical="center"/>
    </xf>
    <xf numFmtId="0" fontId="3" fillId="2" borderId="10" xfId="0" applyFont="1" applyFill="1" applyBorder="1" applyAlignment="1">
      <alignment horizontal="center" vertical="center"/>
    </xf>
    <xf numFmtId="0" fontId="3" fillId="2" borderId="11" xfId="0" applyFont="1" applyFill="1" applyBorder="1" applyAlignment="1">
      <alignment horizontal="center" vertical="center"/>
    </xf>
    <xf numFmtId="0" fontId="0" fillId="0" borderId="0" xfId="0" applyBorder="1">
      <alignment vertical="center"/>
    </xf>
    <xf numFmtId="0" fontId="0" fillId="0" borderId="6" xfId="0" applyBorder="1">
      <alignment vertical="center"/>
    </xf>
    <xf numFmtId="0" fontId="0" fillId="0" borderId="8" xfId="0" applyBorder="1">
      <alignment vertical="center"/>
    </xf>
    <xf numFmtId="0" fontId="4" fillId="0" borderId="15" xfId="0" applyFont="1" applyBorder="1" applyAlignment="1">
      <alignment horizontal="right" vertical="center"/>
    </xf>
    <xf numFmtId="0" fontId="0" fillId="0" borderId="0" xfId="0" applyBorder="1" applyAlignment="1">
      <alignment horizontal="center" vertical="center"/>
    </xf>
    <xf numFmtId="0" fontId="0" fillId="0" borderId="3" xfId="0" applyBorder="1" applyAlignment="1">
      <alignment vertical="top"/>
    </xf>
    <xf numFmtId="0" fontId="0" fillId="0" borderId="0" xfId="0" applyAlignment="1"/>
    <xf numFmtId="0" fontId="0" fillId="0" borderId="0" xfId="0" applyBorder="1" applyAlignment="1"/>
    <xf numFmtId="0" fontId="8" fillId="0" borderId="0" xfId="0" applyFont="1" applyAlignment="1">
      <alignment horizontal="center" vertical="center"/>
    </xf>
    <xf numFmtId="0" fontId="8" fillId="0" borderId="0" xfId="0" applyFont="1" applyAlignment="1">
      <alignment horizontal="center" vertical="center" wrapText="1"/>
    </xf>
    <xf numFmtId="0" fontId="8" fillId="0" borderId="0" xfId="0" applyFont="1" applyAlignment="1">
      <alignment vertical="center" wrapText="1"/>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7" fillId="0" borderId="20" xfId="0" applyFont="1" applyBorder="1">
      <alignment vertical="center"/>
    </xf>
    <xf numFmtId="0" fontId="8" fillId="0" borderId="21" xfId="0" applyFont="1" applyBorder="1">
      <alignment vertical="center"/>
    </xf>
    <xf numFmtId="9" fontId="8" fillId="0" borderId="21" xfId="0" applyNumberFormat="1" applyFont="1" applyBorder="1">
      <alignment vertical="center"/>
    </xf>
    <xf numFmtId="9" fontId="8" fillId="0" borderId="22" xfId="0" applyNumberFormat="1" applyFont="1" applyBorder="1">
      <alignment vertical="center"/>
    </xf>
    <xf numFmtId="0" fontId="8" fillId="0" borderId="22" xfId="0" applyFont="1" applyBorder="1">
      <alignment vertical="center"/>
    </xf>
    <xf numFmtId="0" fontId="8" fillId="0" borderId="21" xfId="0" applyNumberFormat="1" applyFont="1" applyBorder="1">
      <alignment vertical="center"/>
    </xf>
    <xf numFmtId="0" fontId="0" fillId="0" borderId="18" xfId="0" applyNumberFormat="1" applyBorder="1">
      <alignment vertical="center"/>
    </xf>
    <xf numFmtId="0" fontId="0" fillId="0" borderId="19" xfId="0" applyNumberFormat="1" applyBorder="1">
      <alignment vertical="center"/>
    </xf>
    <xf numFmtId="0" fontId="0" fillId="0" borderId="1" xfId="0" applyNumberFormat="1" applyBorder="1">
      <alignment vertical="center"/>
    </xf>
    <xf numFmtId="0" fontId="0" fillId="0" borderId="13" xfId="0" applyNumberFormat="1" applyBorder="1">
      <alignment vertical="center"/>
    </xf>
    <xf numFmtId="0" fontId="0" fillId="0" borderId="15" xfId="0" applyNumberFormat="1" applyBorder="1">
      <alignment vertical="center"/>
    </xf>
    <xf numFmtId="0" fontId="0" fillId="0" borderId="16" xfId="0" applyNumberFormat="1" applyBorder="1">
      <alignment vertical="center"/>
    </xf>
    <xf numFmtId="0" fontId="0" fillId="0" borderId="2" xfId="0" applyNumberFormat="1" applyBorder="1">
      <alignment vertical="center"/>
    </xf>
    <xf numFmtId="0" fontId="0" fillId="0" borderId="23" xfId="0" applyNumberFormat="1" applyBorder="1">
      <alignment vertical="center"/>
    </xf>
    <xf numFmtId="0" fontId="0" fillId="0" borderId="24" xfId="0" applyNumberFormat="1" applyBorder="1">
      <alignment vertical="center"/>
    </xf>
    <xf numFmtId="0" fontId="8" fillId="0" borderId="22" xfId="0" applyNumberFormat="1" applyFont="1" applyBorder="1" applyAlignment="1">
      <alignment horizontal="center" vertical="center"/>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3" fillId="2" borderId="0" xfId="0" applyFont="1" applyFill="1" applyAlignment="1">
      <alignment horizontal="center" vertical="center"/>
    </xf>
    <xf numFmtId="38" fontId="0" fillId="0" borderId="0" xfId="1" applyFont="1">
      <alignment vertical="center"/>
    </xf>
    <xf numFmtId="0" fontId="3" fillId="2" borderId="1" xfId="0" applyFont="1" applyFill="1" applyBorder="1" applyAlignment="1">
      <alignment horizontal="center" vertical="center"/>
    </xf>
    <xf numFmtId="0" fontId="9" fillId="0" borderId="1" xfId="0" applyFont="1" applyBorder="1">
      <alignment vertical="center"/>
    </xf>
    <xf numFmtId="38" fontId="10" fillId="0" borderId="1" xfId="1" applyFont="1" applyBorder="1">
      <alignment vertical="center"/>
    </xf>
    <xf numFmtId="38" fontId="0" fillId="0" borderId="1" xfId="1" applyFont="1" applyBorder="1">
      <alignment vertical="center"/>
    </xf>
    <xf numFmtId="0" fontId="4" fillId="0" borderId="1" xfId="0" applyFont="1" applyBorder="1" applyAlignment="1">
      <alignment horizontal="right" vertical="center"/>
    </xf>
    <xf numFmtId="14" fontId="10" fillId="0" borderId="1" xfId="1" applyNumberFormat="1" applyFont="1" applyBorder="1">
      <alignment vertical="center"/>
    </xf>
    <xf numFmtId="0" fontId="0" fillId="0" borderId="3" xfId="0" applyBorder="1" applyAlignment="1">
      <alignment horizontal="center" vertical="center"/>
    </xf>
    <xf numFmtId="0" fontId="0" fillId="0" borderId="5" xfId="0" applyBorder="1" applyAlignment="1">
      <alignment horizontal="center" vertical="center"/>
    </xf>
    <xf numFmtId="0" fontId="6" fillId="0" borderId="1" xfId="0" applyFont="1" applyBorder="1">
      <alignment vertical="center"/>
    </xf>
    <xf numFmtId="38" fontId="6" fillId="0" borderId="1" xfId="1" applyFont="1" applyBorder="1">
      <alignment vertical="center"/>
    </xf>
  </cellXfs>
  <cellStyles count="2">
    <cellStyle name="桁区切り" xfId="1" builtinId="6"/>
    <cellStyle name="標準" xfId="0" builtinId="0"/>
  </cellStyles>
  <dxfs count="8">
    <dxf>
      <alignment horizontal="center"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1" indent="0" justifyLastLine="0" shrinkToFit="0" readingOrder="0"/>
    </dxf>
    <dxf>
      <alignment horizontal="center" vertical="center" textRotation="0"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コスト計算</a:t>
            </a:r>
            <a:endParaRPr lang="en-US" alt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lineChart>
        <c:grouping val="standard"/>
        <c:varyColors val="0"/>
        <c:ser>
          <c:idx val="1"/>
          <c:order val="0"/>
          <c:tx>
            <c:strRef>
              <c:f>アイテム洗い出しツール!$H$8</c:f>
              <c:strCache>
                <c:ptCount val="1"/>
                <c:pt idx="0">
                  <c:v>累積削減コスト</c:v>
                </c:pt>
              </c:strCache>
            </c:strRef>
          </c:tx>
          <c:spPr>
            <a:ln w="28575" cap="rnd">
              <a:solidFill>
                <a:schemeClr val="accent2"/>
              </a:solidFill>
              <a:round/>
            </a:ln>
            <a:effectLst/>
          </c:spPr>
          <c:marker>
            <c:symbol val="none"/>
          </c:marker>
          <c:cat>
            <c:numRef>
              <c:f>アイテム洗い出しツール!$G$9:$G$33</c:f>
              <c:numCache>
                <c:formatCode>General</c:formatCode>
                <c:ptCount val="25"/>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numCache>
            </c:numRef>
          </c:cat>
          <c:val>
            <c:numRef>
              <c:f>アイテム洗い出しツール!$H$9:$H$33</c:f>
              <c:numCache>
                <c:formatCode>#,##0_);[Red]\(#,##0\)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1-723D-412F-B3E4-F649C27DAA95}"/>
            </c:ext>
          </c:extLst>
        </c:ser>
        <c:ser>
          <c:idx val="2"/>
          <c:order val="1"/>
          <c:tx>
            <c:strRef>
              <c:f>アイテム洗い出しツール!$K$8</c:f>
              <c:strCache>
                <c:ptCount val="1"/>
                <c:pt idx="0">
                  <c:v>累計コスト</c:v>
                </c:pt>
              </c:strCache>
            </c:strRef>
          </c:tx>
          <c:spPr>
            <a:ln w="28575" cap="rnd">
              <a:solidFill>
                <a:schemeClr val="accent3"/>
              </a:solidFill>
              <a:round/>
            </a:ln>
            <a:effectLst/>
          </c:spPr>
          <c:marker>
            <c:symbol val="none"/>
          </c:marker>
          <c:cat>
            <c:numRef>
              <c:f>アイテム洗い出しツール!$G$9:$G$33</c:f>
              <c:numCache>
                <c:formatCode>General</c:formatCode>
                <c:ptCount val="25"/>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numCache>
            </c:numRef>
          </c:cat>
          <c:val>
            <c:numRef>
              <c:f>アイテム洗い出しツール!$K$9:$K$33</c:f>
              <c:numCache>
                <c:formatCode>#,##0_);[Red]\(#,##0\)</c:formatCode>
                <c:ptCount val="25"/>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2-723D-412F-B3E4-F649C27DAA95}"/>
            </c:ext>
          </c:extLst>
        </c:ser>
        <c:dLbls>
          <c:showLegendKey val="0"/>
          <c:showVal val="0"/>
          <c:showCatName val="0"/>
          <c:showSerName val="0"/>
          <c:showPercent val="0"/>
          <c:showBubbleSize val="0"/>
        </c:dLbls>
        <c:smooth val="0"/>
        <c:axId val="918843040"/>
        <c:axId val="918840744"/>
      </c:lineChart>
      <c:catAx>
        <c:axId val="91884304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ja-JP" altLang="en-US"/>
                  <a:t>経過月</a:t>
                </a:r>
                <a:endParaRPr lang="en-US" altLang="ja-JP"/>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18840744"/>
        <c:crosses val="autoZero"/>
        <c:auto val="1"/>
        <c:lblAlgn val="ctr"/>
        <c:lblOffset val="100"/>
        <c:noMultiLvlLbl val="0"/>
      </c:catAx>
      <c:valAx>
        <c:axId val="91884074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ja-JP" altLang="en-US"/>
                  <a:t>コスト</a:t>
                </a:r>
                <a:r>
                  <a:rPr lang="en-US" altLang="ja-JP"/>
                  <a:t>(</a:t>
                </a:r>
                <a:r>
                  <a:rPr lang="ja-JP" altLang="en-US"/>
                  <a:t>円</a:t>
                </a:r>
                <a:r>
                  <a:rPr lang="en-US" altLang="ja-JP"/>
                  <a:t>)</a:t>
                </a:r>
                <a:endParaRPr lang="ja-JP" altLang="en-US"/>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ja-JP"/>
            </a:p>
          </c:txPr>
        </c:title>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9188430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595311</xdr:colOff>
      <xdr:row>33</xdr:row>
      <xdr:rowOff>95249</xdr:rowOff>
    </xdr:from>
    <xdr:to>
      <xdr:col>12</xdr:col>
      <xdr:colOff>380999</xdr:colOff>
      <xdr:row>47</xdr:row>
      <xdr:rowOff>161924</xdr:rowOff>
    </xdr:to>
    <xdr:graphicFrame macro="">
      <xdr:nvGraphicFramePr>
        <xdr:cNvPr id="2" name="グラフ 1">
          <a:extLst>
            <a:ext uri="{FF2B5EF4-FFF2-40B4-BE49-F238E27FC236}">
              <a16:creationId xmlns:a16="http://schemas.microsoft.com/office/drawing/2014/main" id="{19F6BFF3-12E9-42A3-8422-5B02EAC7F49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82FE5975-3262-420B-A7A1-F5B2FDB4856A}" name="テーブル1" displayName="テーブル1" ref="A6:F17" totalsRowShown="0" headerRowDxfId="6" dataDxfId="7">
  <autoFilter ref="A6:F17" xr:uid="{A2145EBB-FF1D-4364-9C48-8820583C5B0D}">
    <filterColumn colId="0" hiddenButton="1"/>
    <filterColumn colId="1" hiddenButton="1"/>
    <filterColumn colId="2" hiddenButton="1"/>
    <filterColumn colId="3" hiddenButton="1"/>
    <filterColumn colId="4" hiddenButton="1"/>
    <filterColumn colId="5" hiddenButton="1"/>
  </autoFilter>
  <tableColumns count="6">
    <tableColumn id="1" xr3:uid="{7A564102-FFDD-49CC-89F8-C33EF72A21FD}" name="番号" dataDxfId="5"/>
    <tableColumn id="2" xr3:uid="{1B475E3E-DA09-420B-A632-98955C479868}" name="何の作業で発生しているか" dataDxfId="4"/>
    <tableColumn id="3" xr3:uid="{9F484C4E-CDBF-4938-A829-BF2F7469CA74}" name="現状の手作業" dataDxfId="3"/>
    <tableColumn id="4" xr3:uid="{7CE771AC-0EA6-40BC-BF10-DCDF456E1924}" name="解決したい" dataDxfId="2"/>
    <tableColumn id="5" xr3:uid="{3FEF8759-66AF-43C7-8EC3-3B6FCD70D1DE}" name="解決した時の効果" dataDxfId="1"/>
    <tableColumn id="6" xr3:uid="{F28DD570-1028-40E7-8B59-F9D76CFD74E9}" name="最も解決したい" dataDxfId="0"/>
  </tableColumns>
  <tableStyleInfo name="TableStyleMedium2" showFirstColumn="0" showLastColumn="0" showRowStripes="0"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3A7B73-68B9-4125-ACA1-598E29B084E3}">
  <sheetPr codeName="Sheet1">
    <pageSetUpPr fitToPage="1"/>
  </sheetPr>
  <dimension ref="A1:F17"/>
  <sheetViews>
    <sheetView showGridLines="0" tabSelected="1" zoomScaleNormal="100" workbookViewId="0">
      <pane ySplit="7" topLeftCell="A8" activePane="bottomLeft" state="frozen"/>
      <selection pane="bottomLeft"/>
    </sheetView>
  </sheetViews>
  <sheetFormatPr defaultRowHeight="18.75" x14ac:dyDescent="0.4"/>
  <cols>
    <col min="1" max="1" width="7.75" customWidth="1"/>
    <col min="2" max="2" width="15.125" customWidth="1"/>
    <col min="3" max="3" width="36.375" customWidth="1"/>
    <col min="4" max="4" width="12.25" customWidth="1"/>
    <col min="5" max="5" width="27.375" customWidth="1"/>
    <col min="6" max="6" width="16.75" customWidth="1"/>
  </cols>
  <sheetData>
    <row r="1" spans="1:6" ht="33" x14ac:dyDescent="0.4">
      <c r="A1" s="6" t="s">
        <v>0</v>
      </c>
      <c r="B1" s="7"/>
      <c r="C1" s="7"/>
      <c r="D1" s="7"/>
      <c r="E1" s="7"/>
      <c r="F1" s="7"/>
    </row>
    <row r="2" spans="1:6" x14ac:dyDescent="0.4">
      <c r="E2" s="8" t="s">
        <v>15</v>
      </c>
    </row>
    <row r="3" spans="1:6" x14ac:dyDescent="0.4">
      <c r="E3" s="8" t="s">
        <v>14</v>
      </c>
    </row>
    <row r="4" spans="1:6" x14ac:dyDescent="0.4">
      <c r="A4" t="s">
        <v>1</v>
      </c>
    </row>
    <row r="5" spans="1:6" x14ac:dyDescent="0.4">
      <c r="B5" s="4" t="s">
        <v>7</v>
      </c>
      <c r="C5" s="4"/>
      <c r="D5" s="2"/>
    </row>
    <row r="6" spans="1:6" ht="36" x14ac:dyDescent="0.4">
      <c r="A6" s="2" t="s">
        <v>5</v>
      </c>
      <c r="B6" s="3" t="s">
        <v>6</v>
      </c>
      <c r="C6" s="1" t="s">
        <v>8</v>
      </c>
      <c r="D6" s="3" t="s">
        <v>11</v>
      </c>
      <c r="E6" s="1" t="s">
        <v>9</v>
      </c>
      <c r="F6" s="3" t="s">
        <v>13</v>
      </c>
    </row>
    <row r="7" spans="1:6" ht="73.5" customHeight="1" x14ac:dyDescent="0.4">
      <c r="A7" s="34" t="s">
        <v>2</v>
      </c>
      <c r="B7" s="35" t="s">
        <v>3</v>
      </c>
      <c r="C7" s="36" t="s">
        <v>4</v>
      </c>
      <c r="D7" s="35" t="s">
        <v>12</v>
      </c>
      <c r="E7" s="36" t="s">
        <v>10</v>
      </c>
      <c r="F7" s="35"/>
    </row>
    <row r="8" spans="1:6" ht="73.5" customHeight="1" x14ac:dyDescent="0.4">
      <c r="A8" s="9">
        <v>1</v>
      </c>
      <c r="B8" s="10"/>
      <c r="C8" s="11"/>
      <c r="D8" s="10"/>
      <c r="E8" s="11"/>
      <c r="F8" s="10"/>
    </row>
    <row r="9" spans="1:6" ht="73.5" customHeight="1" x14ac:dyDescent="0.4">
      <c r="A9" s="9">
        <v>2</v>
      </c>
      <c r="B9" s="10"/>
      <c r="C9" s="11"/>
      <c r="D9" s="10"/>
      <c r="E9" s="11"/>
      <c r="F9" s="10"/>
    </row>
    <row r="10" spans="1:6" ht="73.5" customHeight="1" x14ac:dyDescent="0.4">
      <c r="A10" s="9">
        <v>3</v>
      </c>
      <c r="B10" s="10"/>
      <c r="C10" s="11"/>
      <c r="D10" s="10"/>
      <c r="E10" s="11"/>
      <c r="F10" s="10"/>
    </row>
    <row r="11" spans="1:6" ht="73.5" customHeight="1" x14ac:dyDescent="0.4">
      <c r="A11" s="9">
        <v>4</v>
      </c>
      <c r="B11" s="10"/>
      <c r="C11" s="11"/>
      <c r="D11" s="10"/>
      <c r="E11" s="11"/>
      <c r="F11" s="10"/>
    </row>
    <row r="12" spans="1:6" ht="73.5" customHeight="1" x14ac:dyDescent="0.4">
      <c r="A12" s="9">
        <v>5</v>
      </c>
      <c r="B12" s="10"/>
      <c r="C12" s="11"/>
      <c r="D12" s="10"/>
      <c r="E12" s="11"/>
      <c r="F12" s="10"/>
    </row>
    <row r="13" spans="1:6" ht="73.5" customHeight="1" x14ac:dyDescent="0.4">
      <c r="A13" s="9">
        <v>6</v>
      </c>
      <c r="B13" s="10"/>
      <c r="C13" s="11"/>
      <c r="D13" s="10"/>
      <c r="E13" s="11"/>
      <c r="F13" s="10"/>
    </row>
    <row r="14" spans="1:6" ht="73.5" customHeight="1" x14ac:dyDescent="0.4">
      <c r="A14" s="9">
        <v>7</v>
      </c>
      <c r="B14" s="10"/>
      <c r="C14" s="11"/>
      <c r="D14" s="10"/>
      <c r="E14" s="11"/>
      <c r="F14" s="10"/>
    </row>
    <row r="15" spans="1:6" ht="73.5" customHeight="1" x14ac:dyDescent="0.4">
      <c r="A15" s="9">
        <v>8</v>
      </c>
      <c r="B15" s="10"/>
      <c r="C15" s="11"/>
      <c r="D15" s="10"/>
      <c r="E15" s="11"/>
      <c r="F15" s="10"/>
    </row>
    <row r="16" spans="1:6" ht="73.5" customHeight="1" x14ac:dyDescent="0.4">
      <c r="A16" s="9">
        <v>9</v>
      </c>
      <c r="B16" s="10"/>
      <c r="C16" s="11"/>
      <c r="D16" s="10"/>
      <c r="E16" s="11"/>
      <c r="F16" s="10"/>
    </row>
    <row r="17" spans="1:6" ht="73.5" customHeight="1" x14ac:dyDescent="0.4">
      <c r="A17" s="9">
        <v>10</v>
      </c>
      <c r="B17" s="10"/>
      <c r="C17" s="11"/>
      <c r="D17" s="10"/>
      <c r="E17" s="11"/>
      <c r="F17" s="10"/>
    </row>
  </sheetData>
  <mergeCells count="1">
    <mergeCell ref="B5:C5"/>
  </mergeCells>
  <phoneticPr fontId="2"/>
  <pageMargins left="0.7" right="0.7" top="0.75" bottom="0.75" header="0.3" footer="0.3"/>
  <pageSetup paperSize="9" scale="69" orientation="portrait" horizontalDpi="4294967293" verticalDpi="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46CAD-E0DD-44AC-B871-46BBE55C04BF}">
  <sheetPr codeName="Sheet2"/>
  <dimension ref="A1:D28"/>
  <sheetViews>
    <sheetView workbookViewId="0"/>
  </sheetViews>
  <sheetFormatPr defaultRowHeight="27.75" customHeight="1" x14ac:dyDescent="0.4"/>
  <cols>
    <col min="1" max="1" width="8.375" customWidth="1"/>
    <col min="2" max="2" width="44.25" customWidth="1"/>
    <col min="3" max="4" width="16" customWidth="1"/>
  </cols>
  <sheetData>
    <row r="1" spans="1:4" ht="27.75" customHeight="1" x14ac:dyDescent="0.4">
      <c r="A1" s="6" t="s">
        <v>16</v>
      </c>
      <c r="B1" s="6"/>
      <c r="C1" s="6"/>
      <c r="D1" s="6"/>
    </row>
    <row r="2" spans="1:4" ht="18.75" x14ac:dyDescent="0.4">
      <c r="C2" s="8" t="s">
        <v>15</v>
      </c>
    </row>
    <row r="3" spans="1:4" ht="19.5" thickBot="1" x14ac:dyDescent="0.45">
      <c r="C3" s="8" t="s">
        <v>14</v>
      </c>
    </row>
    <row r="4" spans="1:4" ht="18.75" x14ac:dyDescent="0.4">
      <c r="A4" s="31" t="s">
        <v>17</v>
      </c>
      <c r="B4" s="12"/>
      <c r="C4" s="12"/>
      <c r="D4" s="13"/>
    </row>
    <row r="5" spans="1:4" ht="51" customHeight="1" thickBot="1" x14ac:dyDescent="0.45">
      <c r="A5" s="14"/>
      <c r="B5" s="15"/>
      <c r="C5" s="15"/>
      <c r="D5" s="16"/>
    </row>
    <row r="6" spans="1:4" ht="18.75" x14ac:dyDescent="0.4">
      <c r="A6" s="31" t="s">
        <v>18</v>
      </c>
      <c r="B6" s="12"/>
      <c r="C6" s="12"/>
      <c r="D6" s="13"/>
    </row>
    <row r="7" spans="1:4" ht="27.75" customHeight="1" thickBot="1" x14ac:dyDescent="0.45">
      <c r="A7" s="14"/>
      <c r="B7" s="15"/>
      <c r="C7" s="15"/>
      <c r="D7" s="16"/>
    </row>
    <row r="8" spans="1:4" ht="18.75" x14ac:dyDescent="0.4">
      <c r="A8" s="31" t="s">
        <v>19</v>
      </c>
      <c r="B8" s="12"/>
      <c r="C8" s="12"/>
      <c r="D8" s="13"/>
    </row>
    <row r="9" spans="1:4" ht="27.75" customHeight="1" thickBot="1" x14ac:dyDescent="0.45">
      <c r="A9" s="14"/>
      <c r="B9" s="15"/>
      <c r="C9" s="15"/>
      <c r="D9" s="16"/>
    </row>
    <row r="10" spans="1:4" ht="18" customHeight="1" x14ac:dyDescent="0.4">
      <c r="A10" s="30"/>
      <c r="B10" s="30"/>
      <c r="C10" s="30"/>
      <c r="D10" s="30"/>
    </row>
    <row r="11" spans="1:4" ht="27.75" customHeight="1" thickBot="1" x14ac:dyDescent="0.45">
      <c r="A11" s="32" t="s">
        <v>30</v>
      </c>
    </row>
    <row r="12" spans="1:4" ht="27.75" customHeight="1" x14ac:dyDescent="0.4">
      <c r="A12" s="23"/>
      <c r="B12" s="24" t="s">
        <v>20</v>
      </c>
      <c r="C12" s="24" t="s">
        <v>21</v>
      </c>
      <c r="D12" s="25" t="s">
        <v>22</v>
      </c>
    </row>
    <row r="13" spans="1:4" ht="27.75" customHeight="1" thickBot="1" x14ac:dyDescent="0.45">
      <c r="A13" s="40" t="s">
        <v>2</v>
      </c>
      <c r="B13" s="41" t="s">
        <v>23</v>
      </c>
      <c r="C13" s="42">
        <v>0.1</v>
      </c>
      <c r="D13" s="43">
        <v>0.8</v>
      </c>
    </row>
    <row r="14" spans="1:4" ht="27.75" customHeight="1" thickTop="1" x14ac:dyDescent="0.4">
      <c r="A14" s="37">
        <v>1</v>
      </c>
      <c r="B14" s="38"/>
      <c r="C14" s="38"/>
      <c r="D14" s="39"/>
    </row>
    <row r="15" spans="1:4" ht="27.75" customHeight="1" x14ac:dyDescent="0.4">
      <c r="A15" s="18">
        <v>2</v>
      </c>
      <c r="B15" s="17"/>
      <c r="C15" s="17"/>
      <c r="D15" s="19"/>
    </row>
    <row r="16" spans="1:4" ht="27.75" customHeight="1" x14ac:dyDescent="0.4">
      <c r="A16" s="18">
        <v>3</v>
      </c>
      <c r="B16" s="17"/>
      <c r="C16" s="17"/>
      <c r="D16" s="19"/>
    </row>
    <row r="17" spans="1:4" ht="27.75" customHeight="1" x14ac:dyDescent="0.4">
      <c r="A17" s="18">
        <v>4</v>
      </c>
      <c r="B17" s="17"/>
      <c r="C17" s="17"/>
      <c r="D17" s="19"/>
    </row>
    <row r="18" spans="1:4" ht="27.75" customHeight="1" thickBot="1" x14ac:dyDescent="0.45">
      <c r="A18" s="20">
        <v>5</v>
      </c>
      <c r="B18" s="21"/>
      <c r="C18" s="21"/>
      <c r="D18" s="22"/>
    </row>
    <row r="19" spans="1:4" ht="16.5" customHeight="1" x14ac:dyDescent="0.4">
      <c r="C19" s="26"/>
    </row>
    <row r="20" spans="1:4" ht="27.75" customHeight="1" thickBot="1" x14ac:dyDescent="0.45">
      <c r="A20" s="33" t="s">
        <v>31</v>
      </c>
      <c r="B20" s="26"/>
      <c r="D20" s="26"/>
    </row>
    <row r="21" spans="1:4" ht="27.75" customHeight="1" x14ac:dyDescent="0.4">
      <c r="A21" s="23"/>
      <c r="B21" s="24" t="s">
        <v>25</v>
      </c>
      <c r="C21" s="24" t="s">
        <v>27</v>
      </c>
      <c r="D21" s="25" t="s">
        <v>28</v>
      </c>
    </row>
    <row r="22" spans="1:4" ht="27.75" customHeight="1" thickBot="1" x14ac:dyDescent="0.45">
      <c r="A22" s="40" t="s">
        <v>2</v>
      </c>
      <c r="B22" s="41" t="s">
        <v>26</v>
      </c>
      <c r="C22" s="41">
        <v>15000</v>
      </c>
      <c r="D22" s="44">
        <v>0</v>
      </c>
    </row>
    <row r="23" spans="1:4" ht="27.75" customHeight="1" thickTop="1" x14ac:dyDescent="0.4">
      <c r="A23" s="37">
        <v>1</v>
      </c>
      <c r="B23" s="38"/>
      <c r="C23" s="38"/>
      <c r="D23" s="39"/>
    </row>
    <row r="24" spans="1:4" ht="27.75" customHeight="1" x14ac:dyDescent="0.4">
      <c r="A24" s="18">
        <v>2</v>
      </c>
      <c r="B24" s="17"/>
      <c r="C24" s="17"/>
      <c r="D24" s="19"/>
    </row>
    <row r="25" spans="1:4" ht="27.75" customHeight="1" x14ac:dyDescent="0.4">
      <c r="A25" s="18">
        <v>3</v>
      </c>
      <c r="B25" s="17"/>
      <c r="C25" s="17"/>
      <c r="D25" s="19"/>
    </row>
    <row r="26" spans="1:4" ht="27.75" customHeight="1" x14ac:dyDescent="0.4">
      <c r="A26" s="18">
        <v>4</v>
      </c>
      <c r="B26" s="17"/>
      <c r="C26" s="17"/>
      <c r="D26" s="19"/>
    </row>
    <row r="27" spans="1:4" ht="27.75" customHeight="1" x14ac:dyDescent="0.4">
      <c r="A27" s="18">
        <v>5</v>
      </c>
      <c r="B27" s="17" t="s">
        <v>24</v>
      </c>
      <c r="C27" s="17"/>
      <c r="D27" s="19"/>
    </row>
    <row r="28" spans="1:4" ht="27.75" customHeight="1" thickBot="1" x14ac:dyDescent="0.45">
      <c r="A28" s="20"/>
      <c r="B28" s="29" t="s">
        <v>29</v>
      </c>
      <c r="C28" s="21">
        <f>SUM(C23:C27)</f>
        <v>0</v>
      </c>
      <c r="D28" s="22">
        <f>SUM(D24:D27)</f>
        <v>0</v>
      </c>
    </row>
  </sheetData>
  <mergeCells count="3">
    <mergeCell ref="A5:D5"/>
    <mergeCell ref="A7:D7"/>
    <mergeCell ref="A9:D9"/>
  </mergeCells>
  <phoneticPr fontId="2"/>
  <pageMargins left="0.7" right="0.7" top="0.75" bottom="0.75" header="0.3" footer="0.3"/>
  <pageSetup paperSize="9" orientation="portrait" horizontalDpi="4294967293"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6CC825-3567-43EC-A0AF-BFBA1297B745}">
  <sheetPr codeName="Sheet3"/>
  <dimension ref="A1:E20"/>
  <sheetViews>
    <sheetView showGridLines="0" workbookViewId="0">
      <pane ySplit="9" topLeftCell="A13" activePane="bottomLeft" state="frozen"/>
      <selection pane="bottomLeft"/>
    </sheetView>
  </sheetViews>
  <sheetFormatPr defaultRowHeight="18.75" x14ac:dyDescent="0.4"/>
  <cols>
    <col min="2" max="3" width="38.5" customWidth="1"/>
    <col min="4" max="5" width="18.375" customWidth="1"/>
  </cols>
  <sheetData>
    <row r="1" spans="1:5" ht="33" x14ac:dyDescent="0.4">
      <c r="A1" s="6" t="s">
        <v>38</v>
      </c>
      <c r="B1" s="6"/>
      <c r="C1" s="6"/>
      <c r="D1" s="6"/>
      <c r="E1" s="6"/>
    </row>
    <row r="2" spans="1:5" x14ac:dyDescent="0.4">
      <c r="C2" s="8" t="s">
        <v>15</v>
      </c>
      <c r="D2" s="8"/>
    </row>
    <row r="3" spans="1:5" ht="19.5" thickBot="1" x14ac:dyDescent="0.45">
      <c r="C3" s="8" t="s">
        <v>14</v>
      </c>
      <c r="D3" s="8"/>
    </row>
    <row r="4" spans="1:5" x14ac:dyDescent="0.4">
      <c r="A4" s="31" t="s">
        <v>17</v>
      </c>
      <c r="B4" s="12"/>
      <c r="C4" s="12"/>
      <c r="D4" s="12"/>
      <c r="E4" s="13"/>
    </row>
    <row r="5" spans="1:5" ht="40.5" customHeight="1" thickBot="1" x14ac:dyDescent="0.45">
      <c r="A5" s="56"/>
      <c r="B5" s="57"/>
      <c r="C5" s="57"/>
      <c r="D5" s="57"/>
      <c r="E5" s="58"/>
    </row>
    <row r="7" spans="1:5" ht="19.5" thickBot="1" x14ac:dyDescent="0.45">
      <c r="A7" t="s">
        <v>32</v>
      </c>
    </row>
    <row r="8" spans="1:5" x14ac:dyDescent="0.4">
      <c r="A8" s="23"/>
      <c r="B8" s="24" t="s">
        <v>32</v>
      </c>
      <c r="C8" s="24" t="s">
        <v>33</v>
      </c>
      <c r="D8" s="24" t="s">
        <v>34</v>
      </c>
      <c r="E8" s="25" t="s">
        <v>37</v>
      </c>
    </row>
    <row r="9" spans="1:5" ht="39" customHeight="1" thickBot="1" x14ac:dyDescent="0.45">
      <c r="A9" s="40" t="s">
        <v>2</v>
      </c>
      <c r="B9" s="45" t="s">
        <v>35</v>
      </c>
      <c r="C9" s="45" t="s">
        <v>36</v>
      </c>
      <c r="D9" s="45">
        <v>5</v>
      </c>
      <c r="E9" s="55" t="s">
        <v>12</v>
      </c>
    </row>
    <row r="10" spans="1:5" ht="39" customHeight="1" thickTop="1" x14ac:dyDescent="0.4">
      <c r="A10" s="37">
        <v>1</v>
      </c>
      <c r="B10" s="46"/>
      <c r="C10" s="46"/>
      <c r="D10" s="52"/>
      <c r="E10" s="47"/>
    </row>
    <row r="11" spans="1:5" ht="39" customHeight="1" x14ac:dyDescent="0.4">
      <c r="A11" s="18">
        <v>2</v>
      </c>
      <c r="B11" s="48"/>
      <c r="C11" s="48"/>
      <c r="D11" s="53"/>
      <c r="E11" s="49"/>
    </row>
    <row r="12" spans="1:5" ht="39" customHeight="1" x14ac:dyDescent="0.4">
      <c r="A12" s="18">
        <v>3</v>
      </c>
      <c r="B12" s="48"/>
      <c r="C12" s="48"/>
      <c r="D12" s="53"/>
      <c r="E12" s="49"/>
    </row>
    <row r="13" spans="1:5" ht="39" customHeight="1" x14ac:dyDescent="0.4">
      <c r="A13" s="18">
        <v>4</v>
      </c>
      <c r="B13" s="48"/>
      <c r="C13" s="48"/>
      <c r="D13" s="53"/>
      <c r="E13" s="49"/>
    </row>
    <row r="14" spans="1:5" ht="39" customHeight="1" x14ac:dyDescent="0.4">
      <c r="A14" s="18">
        <v>5</v>
      </c>
      <c r="B14" s="48"/>
      <c r="C14" s="48"/>
      <c r="D14" s="53"/>
      <c r="E14" s="49"/>
    </row>
    <row r="15" spans="1:5" ht="39" customHeight="1" x14ac:dyDescent="0.4">
      <c r="A15" s="18">
        <v>6</v>
      </c>
      <c r="B15" s="48"/>
      <c r="C15" s="48"/>
      <c r="D15" s="53"/>
      <c r="E15" s="49"/>
    </row>
    <row r="16" spans="1:5" ht="39" customHeight="1" x14ac:dyDescent="0.4">
      <c r="A16" s="18">
        <v>7</v>
      </c>
      <c r="B16" s="48"/>
      <c r="C16" s="48"/>
      <c r="D16" s="53"/>
      <c r="E16" s="49"/>
    </row>
    <row r="17" spans="1:5" ht="39" customHeight="1" x14ac:dyDescent="0.4">
      <c r="A17" s="18">
        <v>8</v>
      </c>
      <c r="B17" s="48"/>
      <c r="C17" s="48"/>
      <c r="D17" s="53"/>
      <c r="E17" s="49"/>
    </row>
    <row r="18" spans="1:5" ht="39" customHeight="1" x14ac:dyDescent="0.4">
      <c r="A18" s="18">
        <v>9</v>
      </c>
      <c r="B18" s="48"/>
      <c r="C18" s="48"/>
      <c r="D18" s="53"/>
      <c r="E18" s="49"/>
    </row>
    <row r="19" spans="1:5" ht="39" customHeight="1" x14ac:dyDescent="0.4">
      <c r="A19" s="18">
        <v>10</v>
      </c>
      <c r="B19" s="48"/>
      <c r="C19" s="48"/>
      <c r="D19" s="53"/>
      <c r="E19" s="49"/>
    </row>
    <row r="20" spans="1:5" ht="39" customHeight="1" thickBot="1" x14ac:dyDescent="0.45">
      <c r="A20" s="20">
        <v>11</v>
      </c>
      <c r="B20" s="50"/>
      <c r="C20" s="50"/>
      <c r="D20" s="54"/>
      <c r="E20" s="51"/>
    </row>
  </sheetData>
  <mergeCells count="1">
    <mergeCell ref="A5:E5"/>
  </mergeCells>
  <phoneticPr fontId="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2AD1D5-B4E1-4A6F-839F-407DDA7CC1D9}">
  <sheetPr codeName="Sheet4"/>
  <dimension ref="A1:L33"/>
  <sheetViews>
    <sheetView showGridLines="0" workbookViewId="0"/>
  </sheetViews>
  <sheetFormatPr defaultRowHeight="18.75" x14ac:dyDescent="0.4"/>
  <cols>
    <col min="2" max="2" width="50.25" customWidth="1"/>
    <col min="3" max="5" width="11.5" customWidth="1"/>
    <col min="7" max="11" width="15.625" customWidth="1"/>
    <col min="12" max="12" width="14.75" customWidth="1"/>
  </cols>
  <sheetData>
    <row r="1" spans="1:12" ht="33" x14ac:dyDescent="0.4">
      <c r="A1" s="6" t="s">
        <v>39</v>
      </c>
      <c r="B1" s="6"/>
      <c r="C1" s="6"/>
      <c r="D1" s="6"/>
      <c r="E1" s="6"/>
    </row>
    <row r="2" spans="1:12" x14ac:dyDescent="0.4">
      <c r="C2" s="8" t="s">
        <v>15</v>
      </c>
      <c r="D2" s="8"/>
      <c r="E2" s="8"/>
    </row>
    <row r="3" spans="1:12" ht="19.5" thickBot="1" x14ac:dyDescent="0.45">
      <c r="C3" s="8" t="s">
        <v>14</v>
      </c>
      <c r="D3" s="8"/>
      <c r="E3" s="8"/>
    </row>
    <row r="4" spans="1:12" x14ac:dyDescent="0.4">
      <c r="A4" s="31" t="s">
        <v>17</v>
      </c>
      <c r="B4" s="12"/>
      <c r="C4" s="12"/>
      <c r="D4" s="12"/>
      <c r="E4" s="13"/>
    </row>
    <row r="5" spans="1:12" ht="40.5" customHeight="1" thickBot="1" x14ac:dyDescent="0.45">
      <c r="A5" s="56"/>
      <c r="B5" s="57"/>
      <c r="C5" s="57"/>
      <c r="D5" s="57"/>
      <c r="E5" s="58"/>
    </row>
    <row r="6" spans="1:12" ht="19.5" thickBot="1" x14ac:dyDescent="0.45">
      <c r="G6" s="5" t="s">
        <v>56</v>
      </c>
    </row>
    <row r="7" spans="1:12" x14ac:dyDescent="0.4">
      <c r="D7" s="67" t="s">
        <v>54</v>
      </c>
      <c r="E7" s="68"/>
      <c r="H7" s="59" t="s">
        <v>62</v>
      </c>
      <c r="I7" s="4" t="s">
        <v>28</v>
      </c>
      <c r="J7" s="4"/>
      <c r="K7" s="4"/>
    </row>
    <row r="8" spans="1:12" ht="19.5" thickBot="1" x14ac:dyDescent="0.45">
      <c r="D8" s="27"/>
      <c r="E8" s="28" t="s">
        <v>55</v>
      </c>
      <c r="G8" s="59" t="s">
        <v>57</v>
      </c>
      <c r="H8" s="59" t="s">
        <v>58</v>
      </c>
      <c r="I8" s="59" t="s">
        <v>59</v>
      </c>
      <c r="J8" s="59" t="s">
        <v>60</v>
      </c>
      <c r="K8" s="59" t="s">
        <v>61</v>
      </c>
      <c r="L8" s="59" t="s">
        <v>53</v>
      </c>
    </row>
    <row r="9" spans="1:12" x14ac:dyDescent="0.4">
      <c r="G9">
        <v>0</v>
      </c>
      <c r="H9" s="60">
        <f>$D$8*G9</f>
        <v>0</v>
      </c>
      <c r="I9" s="60">
        <f>$C$31</f>
        <v>0</v>
      </c>
      <c r="J9" s="60">
        <f>G9*$C$32</f>
        <v>0</v>
      </c>
      <c r="K9" s="60">
        <f>I9+J9</f>
        <v>0</v>
      </c>
      <c r="L9" s="60">
        <f>H9-K9</f>
        <v>0</v>
      </c>
    </row>
    <row r="10" spans="1:12" x14ac:dyDescent="0.4">
      <c r="A10" s="61"/>
      <c r="B10" s="61" t="s">
        <v>40</v>
      </c>
      <c r="C10" s="61" t="s">
        <v>41</v>
      </c>
      <c r="D10" s="61" t="s">
        <v>42</v>
      </c>
      <c r="E10" s="61" t="s">
        <v>52</v>
      </c>
      <c r="G10">
        <v>1</v>
      </c>
      <c r="H10" s="60">
        <f>$D$8*G10</f>
        <v>0</v>
      </c>
      <c r="I10" s="60">
        <f t="shared" ref="I10:I33" si="0">$C$31</f>
        <v>0</v>
      </c>
      <c r="J10" s="60">
        <f t="shared" ref="J10:J33" si="1">G10*$C$32</f>
        <v>0</v>
      </c>
      <c r="K10" s="60">
        <f>I10+J10</f>
        <v>0</v>
      </c>
      <c r="L10" s="60">
        <f>H10-K10</f>
        <v>0</v>
      </c>
    </row>
    <row r="11" spans="1:12" x14ac:dyDescent="0.4">
      <c r="A11" s="62" t="s">
        <v>2</v>
      </c>
      <c r="B11" s="62" t="s">
        <v>45</v>
      </c>
      <c r="C11" s="63">
        <v>5000</v>
      </c>
      <c r="D11" s="62" t="s">
        <v>46</v>
      </c>
      <c r="E11" s="66">
        <v>43861</v>
      </c>
      <c r="G11">
        <v>2</v>
      </c>
      <c r="H11" s="60">
        <f t="shared" ref="H11:H25" si="2">$D$8*G11</f>
        <v>0</v>
      </c>
      <c r="I11" s="60">
        <f t="shared" si="0"/>
        <v>0</v>
      </c>
      <c r="J11" s="60">
        <f t="shared" si="1"/>
        <v>0</v>
      </c>
      <c r="K11" s="60">
        <f t="shared" ref="K11:K25" si="3">I11+J11</f>
        <v>0</v>
      </c>
      <c r="L11" s="60">
        <f t="shared" ref="L11:L25" si="4">H11-K11</f>
        <v>0</v>
      </c>
    </row>
    <row r="12" spans="1:12" x14ac:dyDescent="0.4">
      <c r="A12" s="62"/>
      <c r="B12" s="62" t="s">
        <v>47</v>
      </c>
      <c r="C12" s="63">
        <v>25000</v>
      </c>
      <c r="D12" s="62" t="s">
        <v>48</v>
      </c>
      <c r="E12" s="66">
        <v>43861</v>
      </c>
      <c r="G12">
        <v>3</v>
      </c>
      <c r="H12" s="60">
        <f t="shared" si="2"/>
        <v>0</v>
      </c>
      <c r="I12" s="60">
        <f t="shared" si="0"/>
        <v>0</v>
      </c>
      <c r="J12" s="60">
        <f t="shared" si="1"/>
        <v>0</v>
      </c>
      <c r="K12" s="60">
        <f t="shared" si="3"/>
        <v>0</v>
      </c>
      <c r="L12" s="60">
        <f t="shared" si="4"/>
        <v>0</v>
      </c>
    </row>
    <row r="13" spans="1:12" x14ac:dyDescent="0.4">
      <c r="A13" s="62"/>
      <c r="B13" s="62" t="s">
        <v>49</v>
      </c>
      <c r="C13" s="63">
        <v>300000</v>
      </c>
      <c r="D13" s="62" t="s">
        <v>48</v>
      </c>
      <c r="E13" s="66">
        <v>43890</v>
      </c>
      <c r="G13">
        <v>4</v>
      </c>
      <c r="H13" s="60">
        <f t="shared" si="2"/>
        <v>0</v>
      </c>
      <c r="I13" s="60">
        <f t="shared" si="0"/>
        <v>0</v>
      </c>
      <c r="J13" s="60">
        <f t="shared" si="1"/>
        <v>0</v>
      </c>
      <c r="K13" s="60">
        <f t="shared" si="3"/>
        <v>0</v>
      </c>
      <c r="L13" s="60">
        <f t="shared" si="4"/>
        <v>0</v>
      </c>
    </row>
    <row r="14" spans="1:12" x14ac:dyDescent="0.4">
      <c r="A14" s="62"/>
      <c r="B14" s="62" t="s">
        <v>51</v>
      </c>
      <c r="C14" s="63">
        <v>150000</v>
      </c>
      <c r="D14" s="62" t="s">
        <v>48</v>
      </c>
      <c r="E14" s="66">
        <v>43905</v>
      </c>
      <c r="G14">
        <v>5</v>
      </c>
      <c r="H14" s="60">
        <f t="shared" si="2"/>
        <v>0</v>
      </c>
      <c r="I14" s="60">
        <f t="shared" si="0"/>
        <v>0</v>
      </c>
      <c r="J14" s="60">
        <f t="shared" si="1"/>
        <v>0</v>
      </c>
      <c r="K14" s="60">
        <f t="shared" si="3"/>
        <v>0</v>
      </c>
      <c r="L14" s="60">
        <f t="shared" si="4"/>
        <v>0</v>
      </c>
    </row>
    <row r="15" spans="1:12" x14ac:dyDescent="0.4">
      <c r="A15" s="62"/>
      <c r="B15" s="62" t="s">
        <v>50</v>
      </c>
      <c r="C15" s="63">
        <v>30000</v>
      </c>
      <c r="D15" s="62" t="s">
        <v>46</v>
      </c>
      <c r="E15" s="66">
        <v>43891</v>
      </c>
      <c r="G15">
        <v>6</v>
      </c>
      <c r="H15" s="60">
        <f t="shared" si="2"/>
        <v>0</v>
      </c>
      <c r="I15" s="60">
        <f t="shared" si="0"/>
        <v>0</v>
      </c>
      <c r="J15" s="60">
        <f t="shared" si="1"/>
        <v>0</v>
      </c>
      <c r="K15" s="60">
        <f t="shared" si="3"/>
        <v>0</v>
      </c>
      <c r="L15" s="60">
        <f t="shared" si="4"/>
        <v>0</v>
      </c>
    </row>
    <row r="16" spans="1:12" x14ac:dyDescent="0.4">
      <c r="A16" s="17">
        <v>1</v>
      </c>
      <c r="B16" s="69"/>
      <c r="C16" s="70"/>
      <c r="D16" s="69"/>
      <c r="E16" s="70"/>
      <c r="G16">
        <v>7</v>
      </c>
      <c r="H16" s="60">
        <f t="shared" si="2"/>
        <v>0</v>
      </c>
      <c r="I16" s="60">
        <f t="shared" si="0"/>
        <v>0</v>
      </c>
      <c r="J16" s="60">
        <f t="shared" si="1"/>
        <v>0</v>
      </c>
      <c r="K16" s="60">
        <f t="shared" si="3"/>
        <v>0</v>
      </c>
      <c r="L16" s="60">
        <f t="shared" si="4"/>
        <v>0</v>
      </c>
    </row>
    <row r="17" spans="1:12" x14ac:dyDescent="0.4">
      <c r="A17" s="17">
        <v>2</v>
      </c>
      <c r="B17" s="69"/>
      <c r="C17" s="70"/>
      <c r="D17" s="69"/>
      <c r="E17" s="70"/>
      <c r="G17">
        <v>8</v>
      </c>
      <c r="H17" s="60">
        <f t="shared" si="2"/>
        <v>0</v>
      </c>
      <c r="I17" s="60">
        <f t="shared" si="0"/>
        <v>0</v>
      </c>
      <c r="J17" s="60">
        <f t="shared" si="1"/>
        <v>0</v>
      </c>
      <c r="K17" s="60">
        <f t="shared" si="3"/>
        <v>0</v>
      </c>
      <c r="L17" s="60">
        <f t="shared" si="4"/>
        <v>0</v>
      </c>
    </row>
    <row r="18" spans="1:12" x14ac:dyDescent="0.4">
      <c r="A18" s="17">
        <v>3</v>
      </c>
      <c r="B18" s="69"/>
      <c r="C18" s="70"/>
      <c r="D18" s="69"/>
      <c r="E18" s="70"/>
      <c r="G18">
        <v>9</v>
      </c>
      <c r="H18" s="60">
        <f t="shared" si="2"/>
        <v>0</v>
      </c>
      <c r="I18" s="60">
        <f t="shared" si="0"/>
        <v>0</v>
      </c>
      <c r="J18" s="60">
        <f t="shared" si="1"/>
        <v>0</v>
      </c>
      <c r="K18" s="60">
        <f t="shared" si="3"/>
        <v>0</v>
      </c>
      <c r="L18" s="60">
        <f t="shared" si="4"/>
        <v>0</v>
      </c>
    </row>
    <row r="19" spans="1:12" x14ac:dyDescent="0.4">
      <c r="A19" s="17">
        <v>4</v>
      </c>
      <c r="B19" s="69"/>
      <c r="C19" s="70"/>
      <c r="D19" s="69"/>
      <c r="E19" s="70"/>
      <c r="G19">
        <v>10</v>
      </c>
      <c r="H19" s="60">
        <f t="shared" si="2"/>
        <v>0</v>
      </c>
      <c r="I19" s="60">
        <f t="shared" si="0"/>
        <v>0</v>
      </c>
      <c r="J19" s="60">
        <f t="shared" si="1"/>
        <v>0</v>
      </c>
      <c r="K19" s="60">
        <f t="shared" si="3"/>
        <v>0</v>
      </c>
      <c r="L19" s="60">
        <f t="shared" si="4"/>
        <v>0</v>
      </c>
    </row>
    <row r="20" spans="1:12" x14ac:dyDescent="0.4">
      <c r="A20" s="17">
        <v>5</v>
      </c>
      <c r="B20" s="69"/>
      <c r="C20" s="70"/>
      <c r="D20" s="69"/>
      <c r="E20" s="70"/>
      <c r="G20">
        <v>11</v>
      </c>
      <c r="H20" s="60">
        <f t="shared" si="2"/>
        <v>0</v>
      </c>
      <c r="I20" s="60">
        <f t="shared" si="0"/>
        <v>0</v>
      </c>
      <c r="J20" s="60">
        <f t="shared" si="1"/>
        <v>0</v>
      </c>
      <c r="K20" s="60">
        <f t="shared" si="3"/>
        <v>0</v>
      </c>
      <c r="L20" s="60">
        <f t="shared" si="4"/>
        <v>0</v>
      </c>
    </row>
    <row r="21" spans="1:12" x14ac:dyDescent="0.4">
      <c r="A21" s="17">
        <v>6</v>
      </c>
      <c r="B21" s="69"/>
      <c r="C21" s="70"/>
      <c r="D21" s="69"/>
      <c r="E21" s="70"/>
      <c r="G21">
        <v>12</v>
      </c>
      <c r="H21" s="60">
        <f t="shared" si="2"/>
        <v>0</v>
      </c>
      <c r="I21" s="60">
        <f t="shared" si="0"/>
        <v>0</v>
      </c>
      <c r="J21" s="60">
        <f t="shared" si="1"/>
        <v>0</v>
      </c>
      <c r="K21" s="60">
        <f t="shared" si="3"/>
        <v>0</v>
      </c>
      <c r="L21" s="60">
        <f t="shared" si="4"/>
        <v>0</v>
      </c>
    </row>
    <row r="22" spans="1:12" x14ac:dyDescent="0.4">
      <c r="A22" s="17">
        <v>7</v>
      </c>
      <c r="B22" s="69"/>
      <c r="C22" s="70"/>
      <c r="D22" s="69"/>
      <c r="E22" s="70"/>
      <c r="G22">
        <v>13</v>
      </c>
      <c r="H22" s="60">
        <f t="shared" si="2"/>
        <v>0</v>
      </c>
      <c r="I22" s="60">
        <f t="shared" si="0"/>
        <v>0</v>
      </c>
      <c r="J22" s="60">
        <f t="shared" si="1"/>
        <v>0</v>
      </c>
      <c r="K22" s="60">
        <f t="shared" si="3"/>
        <v>0</v>
      </c>
      <c r="L22" s="60">
        <f t="shared" si="4"/>
        <v>0</v>
      </c>
    </row>
    <row r="23" spans="1:12" x14ac:dyDescent="0.4">
      <c r="A23" s="17">
        <v>8</v>
      </c>
      <c r="B23" s="69"/>
      <c r="C23" s="70"/>
      <c r="D23" s="69"/>
      <c r="E23" s="70"/>
      <c r="G23">
        <v>14</v>
      </c>
      <c r="H23" s="60">
        <f t="shared" si="2"/>
        <v>0</v>
      </c>
      <c r="I23" s="60">
        <f t="shared" si="0"/>
        <v>0</v>
      </c>
      <c r="J23" s="60">
        <f t="shared" si="1"/>
        <v>0</v>
      </c>
      <c r="K23" s="60">
        <f t="shared" si="3"/>
        <v>0</v>
      </c>
      <c r="L23" s="60">
        <f t="shared" si="4"/>
        <v>0</v>
      </c>
    </row>
    <row r="24" spans="1:12" x14ac:dyDescent="0.4">
      <c r="A24" s="17">
        <v>9</v>
      </c>
      <c r="B24" s="69"/>
      <c r="C24" s="70"/>
      <c r="D24" s="69"/>
      <c r="E24" s="70"/>
      <c r="G24">
        <v>15</v>
      </c>
      <c r="H24" s="60">
        <f t="shared" si="2"/>
        <v>0</v>
      </c>
      <c r="I24" s="60">
        <f t="shared" si="0"/>
        <v>0</v>
      </c>
      <c r="J24" s="60">
        <f t="shared" si="1"/>
        <v>0</v>
      </c>
      <c r="K24" s="60">
        <f t="shared" si="3"/>
        <v>0</v>
      </c>
      <c r="L24" s="60">
        <f t="shared" si="4"/>
        <v>0</v>
      </c>
    </row>
    <row r="25" spans="1:12" x14ac:dyDescent="0.4">
      <c r="A25" s="17">
        <v>10</v>
      </c>
      <c r="B25" s="69"/>
      <c r="C25" s="70"/>
      <c r="D25" s="69"/>
      <c r="E25" s="70"/>
      <c r="G25">
        <v>16</v>
      </c>
      <c r="H25" s="60">
        <f t="shared" si="2"/>
        <v>0</v>
      </c>
      <c r="I25" s="60">
        <f t="shared" si="0"/>
        <v>0</v>
      </c>
      <c r="J25" s="60">
        <f t="shared" si="1"/>
        <v>0</v>
      </c>
      <c r="K25" s="60">
        <f t="shared" si="3"/>
        <v>0</v>
      </c>
      <c r="L25" s="60">
        <f t="shared" si="4"/>
        <v>0</v>
      </c>
    </row>
    <row r="26" spans="1:12" x14ac:dyDescent="0.4">
      <c r="A26" s="17">
        <v>11</v>
      </c>
      <c r="B26" s="69"/>
      <c r="C26" s="70"/>
      <c r="D26" s="69"/>
      <c r="E26" s="70"/>
      <c r="G26">
        <v>17</v>
      </c>
      <c r="H26" s="60">
        <f>$D$8*G26</f>
        <v>0</v>
      </c>
      <c r="I26" s="60">
        <f t="shared" si="0"/>
        <v>0</v>
      </c>
      <c r="J26" s="60">
        <f t="shared" si="1"/>
        <v>0</v>
      </c>
      <c r="K26" s="60">
        <f>I26+J26</f>
        <v>0</v>
      </c>
      <c r="L26" s="60">
        <f>H26-K26</f>
        <v>0</v>
      </c>
    </row>
    <row r="27" spans="1:12" x14ac:dyDescent="0.4">
      <c r="A27" s="17">
        <v>12</v>
      </c>
      <c r="B27" s="69"/>
      <c r="C27" s="70"/>
      <c r="D27" s="69"/>
      <c r="E27" s="70"/>
      <c r="G27">
        <v>18</v>
      </c>
      <c r="H27" s="60">
        <f>$D$8*G27</f>
        <v>0</v>
      </c>
      <c r="I27" s="60">
        <f t="shared" si="0"/>
        <v>0</v>
      </c>
      <c r="J27" s="60">
        <f t="shared" si="1"/>
        <v>0</v>
      </c>
      <c r="K27" s="60">
        <f>I27+J27</f>
        <v>0</v>
      </c>
      <c r="L27" s="60">
        <f>H27-K27</f>
        <v>0</v>
      </c>
    </row>
    <row r="28" spans="1:12" x14ac:dyDescent="0.4">
      <c r="A28" s="17">
        <v>13</v>
      </c>
      <c r="B28" s="69"/>
      <c r="C28" s="70"/>
      <c r="D28" s="69"/>
      <c r="E28" s="70"/>
      <c r="G28">
        <v>19</v>
      </c>
      <c r="H28" s="60">
        <f t="shared" ref="H28:H33" si="5">$D$8*G28</f>
        <v>0</v>
      </c>
      <c r="I28" s="60">
        <f t="shared" si="0"/>
        <v>0</v>
      </c>
      <c r="J28" s="60">
        <f t="shared" si="1"/>
        <v>0</v>
      </c>
      <c r="K28" s="60">
        <f t="shared" ref="K28:K33" si="6">I28+J28</f>
        <v>0</v>
      </c>
      <c r="L28" s="60">
        <f t="shared" ref="L28:L33" si="7">H28-K28</f>
        <v>0</v>
      </c>
    </row>
    <row r="29" spans="1:12" x14ac:dyDescent="0.4">
      <c r="A29" s="17">
        <v>14</v>
      </c>
      <c r="B29" s="69"/>
      <c r="C29" s="70"/>
      <c r="D29" s="69"/>
      <c r="E29" s="70"/>
      <c r="G29">
        <v>20</v>
      </c>
      <c r="H29" s="60">
        <f t="shared" si="5"/>
        <v>0</v>
      </c>
      <c r="I29" s="60">
        <f t="shared" si="0"/>
        <v>0</v>
      </c>
      <c r="J29" s="60">
        <f t="shared" si="1"/>
        <v>0</v>
      </c>
      <c r="K29" s="60">
        <f t="shared" si="6"/>
        <v>0</v>
      </c>
      <c r="L29" s="60">
        <f t="shared" si="7"/>
        <v>0</v>
      </c>
    </row>
    <row r="30" spans="1:12" x14ac:dyDescent="0.4">
      <c r="A30" s="17">
        <v>15</v>
      </c>
      <c r="B30" s="69"/>
      <c r="C30" s="70"/>
      <c r="D30" s="69"/>
      <c r="E30" s="70"/>
      <c r="G30">
        <v>21</v>
      </c>
      <c r="H30" s="60">
        <f t="shared" si="5"/>
        <v>0</v>
      </c>
      <c r="I30" s="60">
        <f t="shared" si="0"/>
        <v>0</v>
      </c>
      <c r="J30" s="60">
        <f t="shared" si="1"/>
        <v>0</v>
      </c>
      <c r="K30" s="60">
        <f t="shared" si="6"/>
        <v>0</v>
      </c>
      <c r="L30" s="60">
        <f t="shared" si="7"/>
        <v>0</v>
      </c>
    </row>
    <row r="31" spans="1:12" x14ac:dyDescent="0.4">
      <c r="A31" s="17"/>
      <c r="B31" s="65" t="s">
        <v>43</v>
      </c>
      <c r="C31" s="64">
        <f>SUMIF(D16:D30,"初期",C16:C30)</f>
        <v>0</v>
      </c>
      <c r="D31" s="17"/>
      <c r="E31" s="64"/>
      <c r="G31">
        <v>22</v>
      </c>
      <c r="H31" s="60">
        <f t="shared" si="5"/>
        <v>0</v>
      </c>
      <c r="I31" s="60">
        <f t="shared" si="0"/>
        <v>0</v>
      </c>
      <c r="J31" s="60">
        <f t="shared" si="1"/>
        <v>0</v>
      </c>
      <c r="K31" s="60">
        <f t="shared" si="6"/>
        <v>0</v>
      </c>
      <c r="L31" s="60">
        <f t="shared" si="7"/>
        <v>0</v>
      </c>
    </row>
    <row r="32" spans="1:12" x14ac:dyDescent="0.4">
      <c r="A32" s="17"/>
      <c r="B32" s="65" t="s">
        <v>44</v>
      </c>
      <c r="C32" s="64">
        <f>SUMIF(D16:D30,"月",C16:C30)</f>
        <v>0</v>
      </c>
      <c r="D32" s="17"/>
      <c r="E32" s="64"/>
      <c r="G32">
        <v>23</v>
      </c>
      <c r="H32" s="60">
        <f t="shared" si="5"/>
        <v>0</v>
      </c>
      <c r="I32" s="60">
        <f t="shared" si="0"/>
        <v>0</v>
      </c>
      <c r="J32" s="60">
        <f t="shared" si="1"/>
        <v>0</v>
      </c>
      <c r="K32" s="60">
        <f t="shared" si="6"/>
        <v>0</v>
      </c>
      <c r="L32" s="60">
        <f t="shared" si="7"/>
        <v>0</v>
      </c>
    </row>
    <row r="33" spans="7:12" x14ac:dyDescent="0.4">
      <c r="G33">
        <v>24</v>
      </c>
      <c r="H33" s="60">
        <f t="shared" si="5"/>
        <v>0</v>
      </c>
      <c r="I33" s="60">
        <f t="shared" si="0"/>
        <v>0</v>
      </c>
      <c r="J33" s="60">
        <f t="shared" si="1"/>
        <v>0</v>
      </c>
      <c r="K33" s="60">
        <f t="shared" si="6"/>
        <v>0</v>
      </c>
      <c r="L33" s="60">
        <f t="shared" si="7"/>
        <v>0</v>
      </c>
    </row>
  </sheetData>
  <mergeCells count="3">
    <mergeCell ref="A5:E5"/>
    <mergeCell ref="D7:E7"/>
    <mergeCell ref="I7:K7"/>
  </mergeCells>
  <phoneticPr fontId="2"/>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4</vt:i4>
      </vt:variant>
    </vt:vector>
  </HeadingPairs>
  <TitlesOfParts>
    <vt:vector size="4" baseType="lpstr">
      <vt:lpstr>業務診断ツール</vt:lpstr>
      <vt:lpstr>目標設定ツール</vt:lpstr>
      <vt:lpstr>課題解決ツール</vt:lpstr>
      <vt:lpstr>アイテム洗い出しツール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2020-01-31T07:28:30Z</cp:lastPrinted>
  <dcterms:created xsi:type="dcterms:W3CDTF">2020-01-31T07:06:03Z</dcterms:created>
  <dcterms:modified xsi:type="dcterms:W3CDTF">2020-02-02T03:07:16Z</dcterms:modified>
</cp:coreProperties>
</file>