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f5b8505e127d61/"/>
    </mc:Choice>
  </mc:AlternateContent>
  <xr:revisionPtr revIDLastSave="0" documentId="8_{EC344062-15D4-4329-97B5-C87EA7D7C1F4}" xr6:coauthVersionLast="38" xr6:coauthVersionMax="38" xr10:uidLastSave="{00000000-0000-0000-0000-000000000000}"/>
  <bookViews>
    <workbookView xWindow="0" yWindow="0" windowWidth="6285" windowHeight="6780" xr2:uid="{B7005945-556C-4DBE-8853-1B56036C6B6C}"/>
  </bookViews>
  <sheets>
    <sheet name="問題点一覧" sheetId="2" r:id="rId1"/>
    <sheet name="完成例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1" l="1"/>
  <c r="D5" i="1" s="1"/>
  <c r="D6" i="1" s="1"/>
  <c r="D7" i="1" s="1"/>
  <c r="D8" i="1" s="1"/>
  <c r="D9" i="1" s="1"/>
  <c r="D10" i="1" s="1"/>
  <c r="D11" i="1" s="1"/>
  <c r="D3" i="1"/>
  <c r="F2" i="1"/>
  <c r="F3" i="1" s="1"/>
  <c r="F4" i="1" s="1"/>
  <c r="F5" i="1" s="1"/>
  <c r="F6" i="1" s="1"/>
  <c r="F7" i="1" s="1"/>
  <c r="F8" i="1" s="1"/>
  <c r="F9" i="1" s="1"/>
  <c r="F10" i="1" s="1"/>
  <c r="F11" i="1" s="1"/>
  <c r="E2" i="1"/>
  <c r="J11" i="1" l="1"/>
  <c r="I11" i="1"/>
  <c r="H11" i="1"/>
  <c r="E11" i="1"/>
  <c r="J10" i="1"/>
  <c r="I9" i="1"/>
  <c r="H8" i="1"/>
  <c r="J6" i="1"/>
  <c r="I5" i="1"/>
  <c r="H4" i="1"/>
  <c r="J2" i="1"/>
  <c r="H10" i="1"/>
  <c r="J8" i="1"/>
  <c r="I7" i="1"/>
  <c r="H6" i="1"/>
  <c r="J4" i="1"/>
  <c r="J9" i="1"/>
  <c r="I8" i="1"/>
  <c r="H7" i="1"/>
  <c r="J5" i="1"/>
  <c r="I4" i="1"/>
  <c r="H3" i="1"/>
  <c r="I10" i="1"/>
  <c r="H9" i="1"/>
  <c r="J7" i="1"/>
  <c r="I6" i="1"/>
  <c r="H5" i="1"/>
  <c r="J3" i="1"/>
  <c r="I3" i="1"/>
  <c r="H2" i="1"/>
  <c r="I2" i="1"/>
  <c r="E5" i="1"/>
  <c r="E4" i="1"/>
  <c r="E3" i="1"/>
  <c r="E9" i="1" l="1"/>
  <c r="E7" i="1"/>
  <c r="E6" i="1"/>
  <c r="E8" i="1"/>
  <c r="E10" i="1"/>
</calcChain>
</file>

<file path=xl/sharedStrings.xml><?xml version="1.0" encoding="utf-8"?>
<sst xmlns="http://schemas.openxmlformats.org/spreadsheetml/2006/main" count="63" uniqueCount="28">
  <si>
    <t>担当者</t>
    <rPh sb="0" eb="3">
      <t>タントウシャ</t>
    </rPh>
    <phoneticPr fontId="1"/>
  </si>
  <si>
    <t>作業の問題点</t>
    <rPh sb="0" eb="2">
      <t>サギョウ</t>
    </rPh>
    <rPh sb="3" eb="6">
      <t>モンダイテン</t>
    </rPh>
    <phoneticPr fontId="1"/>
  </si>
  <si>
    <t>日付</t>
    <rPh sb="0" eb="2">
      <t>ヒヅケ</t>
    </rPh>
    <phoneticPr fontId="1"/>
  </si>
  <si>
    <t>鈴木</t>
  </si>
  <si>
    <t>鈴木</t>
    <rPh sb="0" eb="2">
      <t>スズキ</t>
    </rPh>
    <phoneticPr fontId="1"/>
  </si>
  <si>
    <t>佐藤</t>
  </si>
  <si>
    <t>佐藤</t>
    <rPh sb="0" eb="2">
      <t>サトウ</t>
    </rPh>
    <phoneticPr fontId="1"/>
  </si>
  <si>
    <t>佐久間</t>
  </si>
  <si>
    <t>佐久間</t>
    <rPh sb="0" eb="3">
      <t>サクマ</t>
    </rPh>
    <phoneticPr fontId="1"/>
  </si>
  <si>
    <t>木下</t>
    <rPh sb="0" eb="2">
      <t>キノシタ</t>
    </rPh>
    <phoneticPr fontId="1"/>
  </si>
  <si>
    <t>時間が足りない</t>
    <rPh sb="0" eb="2">
      <t>ジカン</t>
    </rPh>
    <rPh sb="3" eb="4">
      <t>タ</t>
    </rPh>
    <phoneticPr fontId="1"/>
  </si>
  <si>
    <t>机が狭い</t>
    <rPh sb="0" eb="1">
      <t>ツクエ</t>
    </rPh>
    <rPh sb="2" eb="3">
      <t>セマ</t>
    </rPh>
    <phoneticPr fontId="1"/>
  </si>
  <si>
    <t>材料が足りない</t>
    <rPh sb="0" eb="2">
      <t>ザイリョウ</t>
    </rPh>
    <rPh sb="3" eb="4">
      <t>タ</t>
    </rPh>
    <phoneticPr fontId="1"/>
  </si>
  <si>
    <t>在庫の置き場がない</t>
    <rPh sb="0" eb="2">
      <t>ザイコ</t>
    </rPh>
    <rPh sb="3" eb="4">
      <t>オ</t>
    </rPh>
    <rPh sb="5" eb="6">
      <t>バ</t>
    </rPh>
    <phoneticPr fontId="1"/>
  </si>
  <si>
    <t>人が足りない</t>
    <rPh sb="0" eb="1">
      <t>ヒト</t>
    </rPh>
    <rPh sb="2" eb="3">
      <t>タ</t>
    </rPh>
    <phoneticPr fontId="1"/>
  </si>
  <si>
    <t>作業場がない</t>
    <rPh sb="0" eb="2">
      <t>サギョウ</t>
    </rPh>
    <rPh sb="2" eb="3">
      <t>バ</t>
    </rPh>
    <phoneticPr fontId="1"/>
  </si>
  <si>
    <t>狭くて危険</t>
    <rPh sb="0" eb="1">
      <t>セマ</t>
    </rPh>
    <rPh sb="3" eb="5">
      <t>キケン</t>
    </rPh>
    <phoneticPr fontId="1"/>
  </si>
  <si>
    <t>暗い</t>
    <rPh sb="0" eb="1">
      <t>クラ</t>
    </rPh>
    <phoneticPr fontId="1"/>
  </si>
  <si>
    <t>該当</t>
    <rPh sb="0" eb="2">
      <t>ガイトウ</t>
    </rPh>
    <phoneticPr fontId="1"/>
  </si>
  <si>
    <t>担当者コード</t>
    <rPh sb="0" eb="3">
      <t>タントウシャ</t>
    </rPh>
    <phoneticPr fontId="1"/>
  </si>
  <si>
    <t>担当者一覧</t>
    <rPh sb="0" eb="3">
      <t>タントウシャ</t>
    </rPh>
    <rPh sb="3" eb="5">
      <t>イチラン</t>
    </rPh>
    <phoneticPr fontId="1"/>
  </si>
  <si>
    <t>日付.</t>
    <rPh sb="0" eb="2">
      <t>ヒヅケ</t>
    </rPh>
    <phoneticPr fontId="1"/>
  </si>
  <si>
    <t>担当者.</t>
    <rPh sb="0" eb="3">
      <t>タントウシャ</t>
    </rPh>
    <phoneticPr fontId="1"/>
  </si>
  <si>
    <t>作業の問題点.</t>
    <rPh sb="0" eb="2">
      <t>サギョウモンダイテン4</t>
    </rPh>
    <phoneticPr fontId="1"/>
  </si>
  <si>
    <t>お金がない</t>
    <rPh sb="1" eb="2">
      <t>カネ</t>
    </rPh>
    <phoneticPr fontId="1"/>
  </si>
  <si>
    <t>.</t>
    <phoneticPr fontId="1"/>
  </si>
  <si>
    <t>後藤</t>
  </si>
  <si>
    <t>後藤</t>
    <rPh sb="0" eb="2">
      <t>ゴトウ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</si>
</sst>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56" fontId="0" fillId="0" borderId="0" xfId="0" applyNumberForma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5" xfId="0" applyNumberFormat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5" borderId="3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numFmt numFmtId="0" formatCode="General"/>
    </dxf>
    <dxf>
      <numFmt numFmtId="47" formatCode="m&quot;月&quot;d&quot;日&quot;"/>
    </dxf>
    <dxf>
      <numFmt numFmtId="47" formatCode="m&quot;月&quot;d&quot;日&quot;"/>
    </dxf>
    <dxf>
      <numFmt numFmtId="47" formatCode="m&quot;月&quot;d&quot;日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47" formatCode="m&quot;月&quot;d&quot;日&quot;"/>
    </dxf>
    <dxf>
      <border outline="0">
        <top style="thin">
          <color indexed="64"/>
        </top>
      </border>
    </dxf>
  </dxfs>
  <tableStyles count="1" defaultTableStyle="TableStyleMedium2" defaultPivotStyle="PivotStyleLight16">
    <tableStyle name="テーブル スタイル 1" pivot="0" count="0" xr9:uid="{303707B0-DA14-4061-82FC-5C7B94F123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ECDCD4-FABB-4BDE-AB61-14E4D323F8EF}" name="テーブル2" displayName="テーブル2" ref="A1:J11" totalsRowShown="0" headerRowDxfId="4" tableBorderDxfId="6">
  <autoFilter ref="A1:J11" xr:uid="{E38B1465-9374-4355-9E2B-666481CD65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681AADD-AE2F-4C94-BB7D-C8819D7B84F2}" name="日付" dataDxfId="5"/>
    <tableColumn id="2" xr3:uid="{0B3AA2BB-3B91-47A9-ACC3-B3216A0A2748}" name="担当者"/>
    <tableColumn id="3" xr3:uid="{D771F3C4-A729-4BCB-AA71-D970C448E274}" name="作業の問題点"/>
    <tableColumn id="4" xr3:uid="{866A6AB1-91EA-4D6F-B809-685940376F69}" name="担当者コード">
      <calculatedColumnFormula>IF(COUNTIF(B$2:$B2,B2)=1,D1+1,D1)</calculatedColumnFormula>
    </tableColumn>
    <tableColumn id="5" xr3:uid="{D57B1605-B2C8-40FF-B87A-8C796C213912}" name="担当者一覧">
      <calculatedColumnFormula>IFERROR(INDEX(B:B,MATCH(ROW()-1,D:D,0)),"")</calculatedColumnFormula>
    </tableColumn>
    <tableColumn id="6" xr3:uid="{1C258844-7F19-4449-92B0-8BD61E2C2A43}" name="該当" dataDxfId="0">
      <calculatedColumnFormula>IF(ROW()=2,IF(B2=$L$2,1,0),IF(B2=$L$2,F1+1,F1))</calculatedColumnFormula>
    </tableColumn>
    <tableColumn id="10" xr3:uid="{AF18487D-EA91-44D9-B29C-B6256E95237E}" name="."/>
    <tableColumn id="7" xr3:uid="{0950CEAC-54E9-43B2-BD9F-B05559141064}" name="日付." dataDxfId="3">
      <calculatedColumnFormula>IFERROR(INDEX(A:A,MATCH(ROW()-1,F:F,0)),"")</calculatedColumnFormula>
    </tableColumn>
    <tableColumn id="8" xr3:uid="{1BD99EF0-D4EE-4773-8073-DC1BCEEDF4F5}" name="担当者." dataDxfId="2">
      <calculatedColumnFormula>IFERROR(INDEX(B:B,MATCH(ROW()-1,F:F,0)),"")</calculatedColumnFormula>
    </tableColumn>
    <tableColumn id="9" xr3:uid="{91A66CD2-D3EA-4FF2-892A-C085670F3294}" name="作業の問題点." dataDxfId="1">
      <calculatedColumnFormula>IFERROR(INDEX(C:C,MATCH(ROW()-1,F:F,0)),"")</calculatedColumnFormula>
    </tableColumn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F0321-1888-4EA9-A67F-F2B3301FA1BB}">
  <dimension ref="A1:L11"/>
  <sheetViews>
    <sheetView tabSelected="1" workbookViewId="0"/>
  </sheetViews>
  <sheetFormatPr defaultRowHeight="17.649999999999999" x14ac:dyDescent="0.7"/>
  <cols>
    <col min="1" max="2" width="13.375" customWidth="1"/>
    <col min="3" max="3" width="21.625" customWidth="1"/>
    <col min="4" max="6" width="12.75" customWidth="1"/>
    <col min="7" max="7" width="4.125" customWidth="1"/>
    <col min="8" max="9" width="13.375" customWidth="1"/>
    <col min="10" max="10" width="21.625" customWidth="1"/>
    <col min="11" max="11" width="3.75" customWidth="1"/>
  </cols>
  <sheetData>
    <row r="1" spans="1:12" x14ac:dyDescent="0.7">
      <c r="A1" s="8" t="s">
        <v>2</v>
      </c>
      <c r="B1" s="8" t="s">
        <v>0</v>
      </c>
      <c r="C1" s="13" t="s">
        <v>1</v>
      </c>
      <c r="D1" s="1" t="s">
        <v>19</v>
      </c>
      <c r="E1" s="1" t="s">
        <v>20</v>
      </c>
      <c r="F1" s="1" t="s">
        <v>18</v>
      </c>
      <c r="G1" s="11" t="s">
        <v>25</v>
      </c>
      <c r="H1" s="9" t="s">
        <v>21</v>
      </c>
      <c r="I1" s="9" t="s">
        <v>22</v>
      </c>
      <c r="J1" s="9" t="s">
        <v>23</v>
      </c>
      <c r="L1" s="1" t="s">
        <v>0</v>
      </c>
    </row>
    <row r="2" spans="1:12" x14ac:dyDescent="0.7">
      <c r="A2" s="7">
        <v>43405</v>
      </c>
      <c r="B2" s="6" t="s">
        <v>4</v>
      </c>
      <c r="C2" s="10" t="s">
        <v>10</v>
      </c>
    </row>
    <row r="3" spans="1:12" x14ac:dyDescent="0.7">
      <c r="A3" s="3">
        <v>43406</v>
      </c>
      <c r="B3" t="s">
        <v>6</v>
      </c>
      <c r="C3" t="s">
        <v>11</v>
      </c>
    </row>
    <row r="4" spans="1:12" x14ac:dyDescent="0.7">
      <c r="A4" s="3">
        <v>43407</v>
      </c>
      <c r="B4" t="s">
        <v>8</v>
      </c>
      <c r="C4" t="s">
        <v>12</v>
      </c>
    </row>
    <row r="5" spans="1:12" x14ac:dyDescent="0.7">
      <c r="A5" s="3">
        <v>43408</v>
      </c>
      <c r="B5" t="s">
        <v>9</v>
      </c>
      <c r="C5" t="s">
        <v>13</v>
      </c>
    </row>
    <row r="6" spans="1:12" x14ac:dyDescent="0.7">
      <c r="A6" s="3">
        <v>43409</v>
      </c>
      <c r="B6" t="s">
        <v>7</v>
      </c>
      <c r="C6" t="s">
        <v>14</v>
      </c>
    </row>
    <row r="7" spans="1:12" x14ac:dyDescent="0.7">
      <c r="A7" s="3">
        <v>43410</v>
      </c>
      <c r="B7" t="s">
        <v>5</v>
      </c>
      <c r="C7" t="s">
        <v>14</v>
      </c>
    </row>
    <row r="8" spans="1:12" x14ac:dyDescent="0.7">
      <c r="A8" s="3">
        <v>43411</v>
      </c>
      <c r="B8" t="s">
        <v>3</v>
      </c>
      <c r="C8" t="s">
        <v>15</v>
      </c>
    </row>
    <row r="9" spans="1:12" x14ac:dyDescent="0.7">
      <c r="A9" s="3">
        <v>43412</v>
      </c>
      <c r="B9" t="s">
        <v>5</v>
      </c>
      <c r="C9" t="s">
        <v>16</v>
      </c>
    </row>
    <row r="10" spans="1:12" x14ac:dyDescent="0.7">
      <c r="A10" s="3">
        <v>43413</v>
      </c>
      <c r="B10" t="s">
        <v>5</v>
      </c>
      <c r="C10" t="s">
        <v>17</v>
      </c>
    </row>
    <row r="11" spans="1:12" x14ac:dyDescent="0.7">
      <c r="A11" s="3">
        <v>43414</v>
      </c>
      <c r="B11" t="s">
        <v>27</v>
      </c>
      <c r="C11" t="s">
        <v>24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4AD1-BADA-4D42-9F2E-077034A654B8}">
  <dimension ref="A1:L11"/>
  <sheetViews>
    <sheetView workbookViewId="0">
      <selection activeCell="N6" sqref="N6"/>
    </sheetView>
  </sheetViews>
  <sheetFormatPr defaultRowHeight="17.649999999999999" x14ac:dyDescent="0.7"/>
  <cols>
    <col min="1" max="1" width="9.125" customWidth="1"/>
    <col min="2" max="2" width="11.5" customWidth="1"/>
    <col min="3" max="3" width="17.75" bestFit="1" customWidth="1"/>
    <col min="4" max="4" width="12.125" hidden="1" customWidth="1"/>
    <col min="5" max="5" width="10.1875" hidden="1" customWidth="1"/>
    <col min="6" max="6" width="4.75" hidden="1" customWidth="1"/>
    <col min="7" max="7" width="1.625" bestFit="1" customWidth="1"/>
    <col min="8" max="8" width="8.625" bestFit="1" customWidth="1"/>
    <col min="9" max="9" width="8.875" customWidth="1"/>
    <col min="10" max="10" width="21" customWidth="1"/>
    <col min="11" max="11" width="1.375" customWidth="1"/>
    <col min="12" max="12" width="13" customWidth="1"/>
  </cols>
  <sheetData>
    <row r="1" spans="1:12" x14ac:dyDescent="0.7">
      <c r="A1" s="8" t="s">
        <v>2</v>
      </c>
      <c r="B1" s="8" t="s">
        <v>0</v>
      </c>
      <c r="C1" s="8" t="s">
        <v>1</v>
      </c>
      <c r="D1" s="4" t="s">
        <v>19</v>
      </c>
      <c r="E1" s="4" t="s">
        <v>20</v>
      </c>
      <c r="F1" s="5" t="s">
        <v>18</v>
      </c>
      <c r="G1" s="11" t="s">
        <v>25</v>
      </c>
      <c r="H1" s="9" t="s">
        <v>21</v>
      </c>
      <c r="I1" s="9" t="s">
        <v>22</v>
      </c>
      <c r="J1" s="9" t="s">
        <v>23</v>
      </c>
      <c r="L1" s="1" t="s">
        <v>0</v>
      </c>
    </row>
    <row r="2" spans="1:12" x14ac:dyDescent="0.7">
      <c r="A2" s="7">
        <v>43405</v>
      </c>
      <c r="B2" s="6" t="s">
        <v>4</v>
      </c>
      <c r="C2" s="6" t="s">
        <v>10</v>
      </c>
      <c r="D2" s="6">
        <v>1</v>
      </c>
      <c r="E2" s="6" t="str">
        <f>IFERROR(INDEX(B:B,MATCH(ROW()-1,D:D,0)),"")</f>
        <v>鈴木</v>
      </c>
      <c r="F2" s="6">
        <f t="shared" ref="F2:F10" si="0">IF(ROW()=2,IF(B2=$L$2,1,0),IF(B2=$L$2,F1+1,F1))</f>
        <v>0</v>
      </c>
      <c r="G2" s="10"/>
      <c r="H2" s="3">
        <f>IFERROR(INDEX(A:A,MATCH(ROW()-1,F:F,0)),"")</f>
        <v>43414</v>
      </c>
      <c r="I2" s="3" t="str">
        <f>IFERROR(INDEX(B:B,MATCH(ROW()-1,F:F,0)),"")</f>
        <v>後藤</v>
      </c>
      <c r="J2" s="3" t="str">
        <f>IFERROR(INDEX(C:C,MATCH(ROW()-1,F:F,0)),"")</f>
        <v>お金がない</v>
      </c>
      <c r="L2" s="2" t="s">
        <v>26</v>
      </c>
    </row>
    <row r="3" spans="1:12" x14ac:dyDescent="0.7">
      <c r="A3" s="3">
        <v>43406</v>
      </c>
      <c r="B3" t="s">
        <v>6</v>
      </c>
      <c r="C3" t="s">
        <v>11</v>
      </c>
      <c r="D3">
        <f>IF(COUNTIF($B$3:B3,B3)=1,D2+1,D2)</f>
        <v>2</v>
      </c>
      <c r="E3" t="str">
        <f>IFERROR(INDEX(B:B,MATCH(ROW()-1,D:D,0)),"")</f>
        <v>佐藤</v>
      </c>
      <c r="F3">
        <f t="shared" si="0"/>
        <v>0</v>
      </c>
      <c r="H3" s="3" t="str">
        <f>IFERROR(INDEX(A:A,MATCH(ROW()-1,F:F,0)),"")</f>
        <v/>
      </c>
      <c r="I3" s="3" t="str">
        <f>IFERROR(INDEX(B:B,MATCH(ROW()-1,F:F,0)),"")</f>
        <v/>
      </c>
      <c r="J3" s="3" t="str">
        <f>IFERROR(INDEX(C:C,MATCH(ROW()-1,F:F,0)),"")</f>
        <v/>
      </c>
    </row>
    <row r="4" spans="1:12" x14ac:dyDescent="0.7">
      <c r="A4" s="3">
        <v>43407</v>
      </c>
      <c r="B4" t="s">
        <v>8</v>
      </c>
      <c r="C4" t="s">
        <v>12</v>
      </c>
      <c r="D4">
        <f>IF(COUNTIF($B$3:B4,B4)=1,D3+1,D3)</f>
        <v>3</v>
      </c>
      <c r="E4" t="str">
        <f>IFERROR(INDEX(B:B,MATCH(ROW()-1,D:D,0)),"")</f>
        <v>佐久間</v>
      </c>
      <c r="F4">
        <f t="shared" si="0"/>
        <v>0</v>
      </c>
      <c r="H4" s="3" t="str">
        <f>IFERROR(INDEX(A:A,MATCH(ROW()-1,F:F,0)),"")</f>
        <v/>
      </c>
      <c r="I4" s="3" t="str">
        <f>IFERROR(INDEX(B:B,MATCH(ROW()-1,F:F,0)),"")</f>
        <v/>
      </c>
      <c r="J4" s="3" t="str">
        <f>IFERROR(INDEX(C:C,MATCH(ROW()-1,F:F,0)),"")</f>
        <v/>
      </c>
    </row>
    <row r="5" spans="1:12" x14ac:dyDescent="0.7">
      <c r="A5" s="3">
        <v>43408</v>
      </c>
      <c r="B5" t="s">
        <v>9</v>
      </c>
      <c r="C5" t="s">
        <v>13</v>
      </c>
      <c r="D5">
        <f>IF(COUNTIF($B$3:B5,B5)=1,D4+1,D4)</f>
        <v>4</v>
      </c>
      <c r="E5" t="str">
        <f>IFERROR(INDEX(B:B,MATCH(ROW()-1,D:D,0)),"")</f>
        <v>木下</v>
      </c>
      <c r="F5">
        <f t="shared" si="0"/>
        <v>0</v>
      </c>
      <c r="H5" s="3" t="str">
        <f>IFERROR(INDEX(A:A,MATCH(ROW()-1,F:F,0)),"")</f>
        <v/>
      </c>
      <c r="I5" s="3" t="str">
        <f>IFERROR(INDEX(B:B,MATCH(ROW()-1,F:F,0)),"")</f>
        <v/>
      </c>
      <c r="J5" s="3" t="str">
        <f>IFERROR(INDEX(C:C,MATCH(ROW()-1,F:F,0)),"")</f>
        <v/>
      </c>
    </row>
    <row r="6" spans="1:12" x14ac:dyDescent="0.7">
      <c r="A6" s="3">
        <v>43409</v>
      </c>
      <c r="B6" t="s">
        <v>7</v>
      </c>
      <c r="C6" t="s">
        <v>14</v>
      </c>
      <c r="D6">
        <f>IF(COUNTIF($B$3:B6,B6)=1,D5+1,D5)</f>
        <v>4</v>
      </c>
      <c r="E6" t="str">
        <f>IFERROR(INDEX(B:B,MATCH(ROW()-1,D:D,0)),"")</f>
        <v>鈴木</v>
      </c>
      <c r="F6">
        <f t="shared" si="0"/>
        <v>0</v>
      </c>
      <c r="H6" s="3" t="str">
        <f>IFERROR(INDEX(A:A,MATCH(ROW()-1,F:F,0)),"")</f>
        <v/>
      </c>
      <c r="I6" s="3" t="str">
        <f>IFERROR(INDEX(B:B,MATCH(ROW()-1,F:F,0)),"")</f>
        <v/>
      </c>
      <c r="J6" s="3" t="str">
        <f>IFERROR(INDEX(C:C,MATCH(ROW()-1,F:F,0)),"")</f>
        <v/>
      </c>
    </row>
    <row r="7" spans="1:12" x14ac:dyDescent="0.7">
      <c r="A7" s="3">
        <v>43410</v>
      </c>
      <c r="B7" t="s">
        <v>5</v>
      </c>
      <c r="C7" t="s">
        <v>14</v>
      </c>
      <c r="D7">
        <f>IF(COUNTIF($B$3:B7,B7)=1,D6+1,D6)</f>
        <v>4</v>
      </c>
      <c r="E7" t="str">
        <f>IFERROR(INDEX(B:B,MATCH(ROW()-1,D:D,0)),"")</f>
        <v>後藤</v>
      </c>
      <c r="F7">
        <f t="shared" si="0"/>
        <v>0</v>
      </c>
      <c r="H7" s="3" t="str">
        <f>IFERROR(INDEX(A:A,MATCH(ROW()-1,F:F,0)),"")</f>
        <v/>
      </c>
      <c r="I7" s="3" t="str">
        <f>IFERROR(INDEX(B:B,MATCH(ROW()-1,F:F,0)),"")</f>
        <v/>
      </c>
      <c r="J7" s="3" t="str">
        <f>IFERROR(INDEX(C:C,MATCH(ROW()-1,F:F,0)),"")</f>
        <v/>
      </c>
    </row>
    <row r="8" spans="1:12" x14ac:dyDescent="0.7">
      <c r="A8" s="3">
        <v>43411</v>
      </c>
      <c r="B8" t="s">
        <v>3</v>
      </c>
      <c r="C8" t="s">
        <v>15</v>
      </c>
      <c r="D8">
        <f>IF(COUNTIF($B$3:B8,B8)=1,D7+1,D7)</f>
        <v>5</v>
      </c>
      <c r="E8" t="str">
        <f>IFERROR(INDEX(B:B,MATCH(ROW()-1,D:D,0)),"")</f>
        <v/>
      </c>
      <c r="F8">
        <f t="shared" si="0"/>
        <v>0</v>
      </c>
      <c r="H8" s="3" t="str">
        <f>IFERROR(INDEX(A:A,MATCH(ROW()-1,F:F,0)),"")</f>
        <v/>
      </c>
      <c r="I8" s="3" t="str">
        <f>IFERROR(INDEX(B:B,MATCH(ROW()-1,F:F,0)),"")</f>
        <v/>
      </c>
      <c r="J8" s="3" t="str">
        <f>IFERROR(INDEX(C:C,MATCH(ROW()-1,F:F,0)),"")</f>
        <v/>
      </c>
    </row>
    <row r="9" spans="1:12" x14ac:dyDescent="0.7">
      <c r="A9" s="3">
        <v>43412</v>
      </c>
      <c r="B9" t="s">
        <v>5</v>
      </c>
      <c r="C9" t="s">
        <v>16</v>
      </c>
      <c r="D9">
        <f>IF(COUNTIF($B$3:B9,B9)=1,D8+1,D8)</f>
        <v>5</v>
      </c>
      <c r="E9" t="str">
        <f>IFERROR(INDEX(B:B,MATCH(ROW()-1,D:D,0)),"")</f>
        <v/>
      </c>
      <c r="F9">
        <f t="shared" si="0"/>
        <v>0</v>
      </c>
      <c r="H9" s="3" t="str">
        <f>IFERROR(INDEX(A:A,MATCH(ROW()-1,F:F,0)),"")</f>
        <v/>
      </c>
      <c r="I9" s="3" t="str">
        <f>IFERROR(INDEX(B:B,MATCH(ROW()-1,F:F,0)),"")</f>
        <v/>
      </c>
      <c r="J9" s="3" t="str">
        <f>IFERROR(INDEX(C:C,MATCH(ROW()-1,F:F,0)),"")</f>
        <v/>
      </c>
    </row>
    <row r="10" spans="1:12" x14ac:dyDescent="0.7">
      <c r="A10" s="3">
        <v>43413</v>
      </c>
      <c r="B10" t="s">
        <v>5</v>
      </c>
      <c r="C10" t="s">
        <v>17</v>
      </c>
      <c r="D10">
        <f>IF(COUNTIF($B$3:B10,B10)=1,D9+1,D9)</f>
        <v>5</v>
      </c>
      <c r="E10" t="str">
        <f>IFERROR(INDEX(B:B,MATCH(ROW()-1,D:D,0)),"")</f>
        <v/>
      </c>
      <c r="F10">
        <f t="shared" si="0"/>
        <v>0</v>
      </c>
      <c r="H10" s="3" t="str">
        <f>IFERROR(INDEX(A:A,MATCH(ROW()-1,F:F,0)),"")</f>
        <v/>
      </c>
      <c r="I10" s="3" t="str">
        <f>IFERROR(INDEX(B:B,MATCH(ROW()-1,F:F,0)),"")</f>
        <v/>
      </c>
      <c r="J10" s="3" t="str">
        <f>IFERROR(INDEX(C:C,MATCH(ROW()-1,F:F,0)),"")</f>
        <v/>
      </c>
    </row>
    <row r="11" spans="1:12" x14ac:dyDescent="0.7">
      <c r="A11" s="3">
        <v>43414</v>
      </c>
      <c r="B11" t="s">
        <v>27</v>
      </c>
      <c r="C11" t="s">
        <v>24</v>
      </c>
      <c r="D11">
        <f>IF(COUNTIF($B$3:B11,B11)=1,D10+1,D10)</f>
        <v>6</v>
      </c>
      <c r="E11" t="str">
        <f>IFERROR(INDEX(B:B,MATCH(ROW()-1,D:D,0)),"")</f>
        <v/>
      </c>
      <c r="F11" s="12">
        <f>IF(ROW()=2,IF(B11=$L$2,1,0),IF(B11=$L$2,F10+1,F10))</f>
        <v>1</v>
      </c>
      <c r="H11" s="3" t="str">
        <f>IFERROR(INDEX(A:A,MATCH(ROW()-1,F:F,0)),"")</f>
        <v/>
      </c>
      <c r="I11" s="3" t="str">
        <f>IFERROR(INDEX(B:B,MATCH(ROW()-1,F:F,0)),"")</f>
        <v/>
      </c>
      <c r="J11" s="3" t="str">
        <f>IFERROR(INDEX(C:C,MATCH(ROW()-1,F:F,0)),"")</f>
        <v/>
      </c>
    </row>
  </sheetData>
  <phoneticPr fontId="1"/>
  <dataValidations count="1">
    <dataValidation type="list" allowBlank="1" showInputMessage="1" showErrorMessage="1" sqref="L2" xr:uid="{CC05400F-60D9-45C7-8430-53C0DEAD3D67}">
      <formula1>OFFSET($E$1,1,0,COUNTIF(E:E,"*?")-1)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問題点一覧</vt:lpstr>
      <vt:lpstr>完成例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佐藤嘉浩</dc:creator>
  <cp:lastModifiedBy>佐藤嘉浩</cp:lastModifiedBy>
  <dcterms:created xsi:type="dcterms:W3CDTF">2018-11-06T00:02:07Z</dcterms:created>
  <dcterms:modified xsi:type="dcterms:W3CDTF">2018-11-06T06:27:29Z</dcterms:modified>
</cp:coreProperties>
</file>